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na.kokare.AREI\Documents\Zirni\Zirni_2023\Atskaites\BIO_zirni\Pārskats_zirni_2023\"/>
    </mc:Choice>
  </mc:AlternateContent>
  <xr:revisionPtr revIDLastSave="0" documentId="13_ncr:1_{4457B6D7-79B7-4D91-9CE2-48B817E4F9B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. pielikums" sheetId="10" r:id="rId1"/>
    <sheet name="2. pielikums" sheetId="11" r:id="rId2"/>
    <sheet name="3. pielikums" sheetId="8" r:id="rId3"/>
    <sheet name="1.att" sheetId="7" r:id="rId4"/>
    <sheet name="2.att" sheetId="9" r:id="rId5"/>
  </sheets>
  <definedNames>
    <definedName name="_xlnm._FilterDatabase" localSheetId="0" hidden="1">'1. pielikums'!$A$3:$M$29</definedName>
    <definedName name="_xlnm.Print_Area" localSheetId="2">'3. pielikums'!$B$1:$L$48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4" i="10"/>
  <c r="D35" i="11"/>
  <c r="E35" i="11"/>
  <c r="F35" i="11"/>
  <c r="G35" i="11"/>
  <c r="G34" i="11" s="1"/>
  <c r="G36" i="11" s="1"/>
  <c r="H35" i="11"/>
  <c r="K35" i="11"/>
  <c r="L35" i="11"/>
  <c r="C35" i="11"/>
  <c r="C34" i="11" s="1"/>
  <c r="D34" i="11"/>
  <c r="E31" i="10"/>
  <c r="F31" i="10"/>
  <c r="G31" i="10"/>
  <c r="H31" i="10"/>
  <c r="I31" i="10"/>
  <c r="L31" i="10"/>
  <c r="M31" i="10"/>
  <c r="E32" i="10"/>
  <c r="F32" i="10"/>
  <c r="G32" i="10"/>
  <c r="H32" i="10"/>
  <c r="I32" i="10"/>
  <c r="L32" i="10"/>
  <c r="M32" i="10"/>
  <c r="C32" i="10"/>
  <c r="C31" i="10"/>
  <c r="E30" i="10"/>
  <c r="F30" i="10"/>
  <c r="G30" i="10"/>
  <c r="H30" i="10"/>
  <c r="I30" i="10"/>
  <c r="L30" i="10"/>
  <c r="M30" i="10"/>
  <c r="C30" i="10"/>
  <c r="H34" i="11" l="1"/>
  <c r="H36" i="11" s="1"/>
  <c r="E34" i="11"/>
  <c r="E36" i="11" s="1"/>
  <c r="D36" i="11"/>
  <c r="C36" i="11"/>
  <c r="L34" i="11"/>
  <c r="L36" i="11" s="1"/>
  <c r="K34" i="11"/>
  <c r="K36" i="11" s="1"/>
  <c r="F34" i="11"/>
  <c r="F36" i="11" s="1"/>
</calcChain>
</file>

<file path=xl/sharedStrings.xml><?xml version="1.0" encoding="utf-8"?>
<sst xmlns="http://schemas.openxmlformats.org/spreadsheetml/2006/main" count="287" uniqueCount="114">
  <si>
    <t xml:space="preserve"> </t>
  </si>
  <si>
    <t>Bruno</t>
  </si>
  <si>
    <t>Casablanca</t>
  </si>
  <si>
    <t>Respect</t>
  </si>
  <si>
    <t>Kirke</t>
  </si>
  <si>
    <t>Rebekka PR</t>
  </si>
  <si>
    <t>Retrija</t>
  </si>
  <si>
    <t>Zaiga</t>
  </si>
  <si>
    <t>1. pielikums</t>
  </si>
  <si>
    <t>S</t>
  </si>
  <si>
    <t>B</t>
  </si>
  <si>
    <t>1000 sēklu svars, g</t>
  </si>
  <si>
    <t>2. pielikums</t>
  </si>
  <si>
    <t>Ingrid</t>
  </si>
  <si>
    <t>Carpate</t>
  </si>
  <si>
    <t>Leili</t>
  </si>
  <si>
    <t>–</t>
  </si>
  <si>
    <r>
      <t xml:space="preserve">1 </t>
    </r>
    <r>
      <rPr>
        <sz val="11"/>
        <color theme="1"/>
        <rFont val="Times New Roman"/>
        <family val="1"/>
        <charset val="186"/>
      </rPr>
      <t>vērtēta vizuāli ar augiem nosegtā lauciņa virsma %  ziedēšanas fāzes sākumā</t>
    </r>
  </si>
  <si>
    <t>Lāsma</t>
  </si>
  <si>
    <t>Proteīns, %</t>
  </si>
  <si>
    <t>Lauka dīdzības vērtējums         (1-5 balles)</t>
  </si>
  <si>
    <t>Augšana attīstības sākumā (1-5 balles)</t>
  </si>
  <si>
    <t>Ziedu krāsa, B- balta, S- sārta</t>
  </si>
  <si>
    <t>Lapu forma, L-lapaina, R-lapu pārveidnes</t>
  </si>
  <si>
    <t>Dienas līdz ziedešanas sākumam</t>
  </si>
  <si>
    <t>Veģetacijas garums, dienas</t>
  </si>
  <si>
    <t>Kameleon</t>
  </si>
  <si>
    <t>R</t>
  </si>
  <si>
    <t>13-2-16</t>
  </si>
  <si>
    <t>13-2-17</t>
  </si>
  <si>
    <t>13-3-7</t>
  </si>
  <si>
    <t>L</t>
  </si>
  <si>
    <t>R/L</t>
  </si>
  <si>
    <t>13-2-2</t>
  </si>
  <si>
    <t>Trendy</t>
  </si>
  <si>
    <t>Eso</t>
  </si>
  <si>
    <t>Zutiņi</t>
  </si>
  <si>
    <t>Alvesta</t>
  </si>
  <si>
    <t>13-2-1</t>
  </si>
  <si>
    <t>Manager</t>
  </si>
  <si>
    <t>Bagoo</t>
  </si>
  <si>
    <t>B/S</t>
  </si>
  <si>
    <t>Rigel</t>
  </si>
  <si>
    <t>16-18-1</t>
  </si>
  <si>
    <t>16-10-6</t>
  </si>
  <si>
    <t>1000 sēk;lu svars</t>
  </si>
  <si>
    <t>Bagoo+PR 7445.3</t>
  </si>
  <si>
    <t>Bagoo+PR 9275</t>
  </si>
  <si>
    <t>Bruno+PR 7445.3</t>
  </si>
  <si>
    <t>Bruno+PR 9275</t>
  </si>
  <si>
    <t>Eso+PR 7445.3</t>
  </si>
  <si>
    <t>Eso+PR 9275</t>
  </si>
  <si>
    <t>Ingrid+PR 7445.3</t>
  </si>
  <si>
    <t>Ingrid+PR 9275</t>
  </si>
  <si>
    <t>Respect+ PR 9275</t>
  </si>
  <si>
    <t>Respect+PR 7445.3</t>
  </si>
  <si>
    <t>Rebekka+PR 7445.3</t>
  </si>
  <si>
    <t>Trendy+PR 7445.3</t>
  </si>
  <si>
    <t>Zaiga+PR 7445.3</t>
  </si>
  <si>
    <t>Zutiņi+PR 7445.3</t>
  </si>
  <si>
    <t>18-5 P</t>
  </si>
  <si>
    <t>18-31 P</t>
  </si>
  <si>
    <t>18-19 P</t>
  </si>
  <si>
    <t>18-24 P</t>
  </si>
  <si>
    <t>18-20 P</t>
  </si>
  <si>
    <t>17-29 P</t>
  </si>
  <si>
    <t>18-27 P</t>
  </si>
  <si>
    <t>16-18 P</t>
  </si>
  <si>
    <t>18-22 P</t>
  </si>
  <si>
    <t>Lauka dīdzības vērtējums, balles         (1- ļoti slikta-5 ļoti laba)</t>
  </si>
  <si>
    <t>Augšana attīstības sākumā, balles (1 - attīstās lēni-5 attīstās strauji)</t>
  </si>
  <si>
    <r>
      <t>Raža t ha</t>
    </r>
    <r>
      <rPr>
        <vertAlign val="superscript"/>
        <sz val="12"/>
        <color theme="1"/>
        <rFont val="Times New Roman"/>
        <family val="1"/>
        <charset val="186"/>
      </rPr>
      <t xml:space="preserve"> -1</t>
    </r>
  </si>
  <si>
    <t xml:space="preserve">Zirņu šķirņu raža  audzējot  mistrā ar  vasaras miežiem  bioloģiskajā audzēšanas sistēmā 2023. gadā </t>
  </si>
  <si>
    <t>Šķirne, līnija</t>
  </si>
  <si>
    <t>Nr.p.k.</t>
  </si>
  <si>
    <t>13-5-4</t>
  </si>
  <si>
    <t>13-4-21</t>
  </si>
  <si>
    <t>13-4-2</t>
  </si>
  <si>
    <t>11-11-20</t>
  </si>
  <si>
    <t>08-10-15</t>
  </si>
  <si>
    <t>13-4-9</t>
  </si>
  <si>
    <t>13-2-3</t>
  </si>
  <si>
    <t>13-4-16</t>
  </si>
  <si>
    <t>13-4-14</t>
  </si>
  <si>
    <t>13-3-16</t>
  </si>
  <si>
    <t>08-10-9</t>
  </si>
  <si>
    <t>11-7-29</t>
  </si>
  <si>
    <t>13-2-13</t>
  </si>
  <si>
    <t>13-5-6</t>
  </si>
  <si>
    <t>08-3-15</t>
  </si>
  <si>
    <t>03-10-4</t>
  </si>
  <si>
    <t>13-4-13</t>
  </si>
  <si>
    <t>03-10-6</t>
  </si>
  <si>
    <t>13-4-4</t>
  </si>
  <si>
    <t>13-2-15</t>
  </si>
  <si>
    <t xml:space="preserve">Max </t>
  </si>
  <si>
    <t>Min</t>
  </si>
  <si>
    <t>Augu augsnes nosegums ziedēšanas fazes sakumā, %</t>
  </si>
  <si>
    <r>
      <t>Raža (zirņi), t ha</t>
    </r>
    <r>
      <rPr>
        <vertAlign val="superscript"/>
        <sz val="12"/>
        <color theme="1"/>
        <rFont val="Times New Roman"/>
        <family val="1"/>
        <charset val="186"/>
      </rPr>
      <t>-1</t>
    </r>
  </si>
  <si>
    <r>
      <t>Kopraža (Zirņi+mieži) t ha</t>
    </r>
    <r>
      <rPr>
        <vertAlign val="superscript"/>
        <sz val="12"/>
        <color theme="1"/>
        <rFont val="Times New Roman"/>
        <family val="1"/>
        <charset val="186"/>
      </rPr>
      <t>-1</t>
    </r>
  </si>
  <si>
    <r>
      <t>Raža (mieži),    t ha</t>
    </r>
    <r>
      <rPr>
        <vertAlign val="superscript"/>
        <sz val="12"/>
        <color theme="1"/>
        <rFont val="Times New Roman"/>
        <family val="1"/>
        <charset val="186"/>
      </rPr>
      <t>-1</t>
    </r>
  </si>
  <si>
    <t>Retrija+PR 7445.3</t>
  </si>
  <si>
    <r>
      <t xml:space="preserve">     1.55</t>
    </r>
    <r>
      <rPr>
        <sz val="9"/>
        <color theme="1"/>
        <rFont val="Times New Roman"/>
        <family val="1"/>
        <charset val="186"/>
      </rPr>
      <t>***</t>
    </r>
  </si>
  <si>
    <r>
      <t xml:space="preserve">    0.24</t>
    </r>
    <r>
      <rPr>
        <sz val="9"/>
        <color theme="1"/>
        <rFont val="Times New Roman"/>
        <family val="1"/>
        <charset val="186"/>
      </rPr>
      <t>***</t>
    </r>
  </si>
  <si>
    <r>
      <t xml:space="preserve">  0.32</t>
    </r>
    <r>
      <rPr>
        <sz val="9"/>
        <color theme="1"/>
        <rFont val="Times New Roman"/>
        <family val="1"/>
        <charset val="186"/>
      </rPr>
      <t>*</t>
    </r>
  </si>
  <si>
    <t>LSD šķirnēm tīrsējā</t>
  </si>
  <si>
    <t>Zirņi</t>
  </si>
  <si>
    <t>Mieži</t>
  </si>
  <si>
    <t xml:space="preserve">Zirņu šķirņu un perspektīvo līniju ražas un kvalitātes  izvērtēšana bioloģiskajā audzēšanas sistēmā 2023. gadā </t>
  </si>
  <si>
    <t xml:space="preserve">Selekcijas līniju sākotnējā izvērtēšana bioloģiskajā audzēšanas sistēmā 2023. gadā </t>
  </si>
  <si>
    <r>
      <rPr>
        <u/>
        <sz val="12"/>
        <color theme="1"/>
        <rFont val="Times New Roman"/>
        <family val="1"/>
        <charset val="186"/>
      </rPr>
      <t>+</t>
    </r>
    <r>
      <rPr>
        <sz val="12"/>
        <color theme="1"/>
        <rFont val="Times New Roman"/>
        <family val="1"/>
        <charset val="186"/>
      </rPr>
      <t xml:space="preserve"> ar standartu</t>
    </r>
  </si>
  <si>
    <r>
      <t>Augu augsnes nosegums , % ziedēšanas  fazes sakumā</t>
    </r>
    <r>
      <rPr>
        <vertAlign val="superscript"/>
        <sz val="12"/>
        <color theme="1"/>
        <rFont val="Times New Roman"/>
        <family val="1"/>
        <charset val="186"/>
      </rPr>
      <t>1</t>
    </r>
  </si>
  <si>
    <t>Vidēji</t>
  </si>
  <si>
    <t>3. 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</si>
</sst>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2" fontId="1" fillId="3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2" xfId="0" quotePrefix="1" applyFont="1" applyBorder="1"/>
    <xf numFmtId="2" fontId="1" fillId="0" borderId="2" xfId="0" applyNumberFormat="1" applyFont="1" applyBorder="1" applyAlignment="1">
      <alignment horizontal="center"/>
    </xf>
    <xf numFmtId="1" fontId="1" fillId="0" borderId="2" xfId="0" quotePrefix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2" fontId="1" fillId="2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quotePrefix="1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right"/>
    </xf>
    <xf numFmtId="2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" fontId="10" fillId="0" borderId="2" xfId="0" applyNumberFormat="1" applyFont="1" applyBorder="1" applyAlignment="1">
      <alignment horizontal="center"/>
    </xf>
    <xf numFmtId="0" fontId="0" fillId="0" borderId="0" xfId="0" applyBorder="1"/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/>
              <a:t>t ha-1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9.4930008748906718E-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'1.att'!$B$2</c:f>
              <c:strCache>
                <c:ptCount val="1"/>
                <c:pt idx="0">
                  <c:v>Zirņi</c:v>
                </c:pt>
              </c:strCache>
            </c:strRef>
          </c:tx>
          <c:spPr>
            <a:solidFill>
              <a:srgbClr val="92D050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'1.att'!$A$3:$A$19</c:f>
              <c:strCache>
                <c:ptCount val="17"/>
                <c:pt idx="0">
                  <c:v>Bruno</c:v>
                </c:pt>
                <c:pt idx="1">
                  <c:v>Bruno+PR 7445.3</c:v>
                </c:pt>
                <c:pt idx="2">
                  <c:v>Bruno+PR 9275</c:v>
                </c:pt>
                <c:pt idx="3">
                  <c:v>Ingrid</c:v>
                </c:pt>
                <c:pt idx="4">
                  <c:v>Ingrid+PR 7445.3</c:v>
                </c:pt>
                <c:pt idx="5">
                  <c:v>Ingrid+PR 9275</c:v>
                </c:pt>
                <c:pt idx="6">
                  <c:v>Eso</c:v>
                </c:pt>
                <c:pt idx="7">
                  <c:v>Eso+PR 7445.3</c:v>
                </c:pt>
                <c:pt idx="8">
                  <c:v>Eso+PR 9275</c:v>
                </c:pt>
                <c:pt idx="9">
                  <c:v>Trendy</c:v>
                </c:pt>
                <c:pt idx="10">
                  <c:v>Trendy+PR 7445.3</c:v>
                </c:pt>
                <c:pt idx="11">
                  <c:v>Respect</c:v>
                </c:pt>
                <c:pt idx="12">
                  <c:v>Respect+PR 7445.3</c:v>
                </c:pt>
                <c:pt idx="13">
                  <c:v>Respect+ PR 9275</c:v>
                </c:pt>
                <c:pt idx="14">
                  <c:v>Bagoo</c:v>
                </c:pt>
                <c:pt idx="15">
                  <c:v>Bagoo+PR 7445.3</c:v>
                </c:pt>
                <c:pt idx="16">
                  <c:v>Bagoo+PR 9275</c:v>
                </c:pt>
              </c:strCache>
            </c:strRef>
          </c:cat>
          <c:val>
            <c:numRef>
              <c:f>'1.att'!$B$3:$B$19</c:f>
              <c:numCache>
                <c:formatCode>0.00</c:formatCode>
                <c:ptCount val="17"/>
                <c:pt idx="0">
                  <c:v>1.0083333333333333</c:v>
                </c:pt>
                <c:pt idx="1">
                  <c:v>1.2433333333333332</c:v>
                </c:pt>
                <c:pt idx="2">
                  <c:v>1.0633333333333332</c:v>
                </c:pt>
                <c:pt idx="3">
                  <c:v>0.94055555555555548</c:v>
                </c:pt>
                <c:pt idx="4">
                  <c:v>0.87888888888888894</c:v>
                </c:pt>
                <c:pt idx="5">
                  <c:v>0.72611111111111126</c:v>
                </c:pt>
                <c:pt idx="6">
                  <c:v>0.85222222222222221</c:v>
                </c:pt>
                <c:pt idx="7">
                  <c:v>0.84611111111111115</c:v>
                </c:pt>
                <c:pt idx="8">
                  <c:v>0.67166666666666675</c:v>
                </c:pt>
                <c:pt idx="9">
                  <c:v>0.875</c:v>
                </c:pt>
                <c:pt idx="10">
                  <c:v>1.4466666666666665</c:v>
                </c:pt>
                <c:pt idx="11">
                  <c:v>0.81555555555555548</c:v>
                </c:pt>
                <c:pt idx="12">
                  <c:v>0.67222222222222239</c:v>
                </c:pt>
                <c:pt idx="13">
                  <c:v>0.24</c:v>
                </c:pt>
                <c:pt idx="14">
                  <c:v>0.63</c:v>
                </c:pt>
                <c:pt idx="15">
                  <c:v>0.59166666666666667</c:v>
                </c:pt>
                <c:pt idx="1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2-44A9-8119-E507B3C958F3}"/>
            </c:ext>
          </c:extLst>
        </c:ser>
        <c:ser>
          <c:idx val="1"/>
          <c:order val="1"/>
          <c:tx>
            <c:strRef>
              <c:f>'1.att'!$C$2</c:f>
              <c:strCache>
                <c:ptCount val="1"/>
                <c:pt idx="0">
                  <c:v>Mieži</c:v>
                </c:pt>
              </c:strCache>
            </c:strRef>
          </c:tx>
          <c:spPr>
            <a:solidFill>
              <a:srgbClr val="FFC000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'1.att'!$A$3:$A$19</c:f>
              <c:strCache>
                <c:ptCount val="17"/>
                <c:pt idx="0">
                  <c:v>Bruno</c:v>
                </c:pt>
                <c:pt idx="1">
                  <c:v>Bruno+PR 7445.3</c:v>
                </c:pt>
                <c:pt idx="2">
                  <c:v>Bruno+PR 9275</c:v>
                </c:pt>
                <c:pt idx="3">
                  <c:v>Ingrid</c:v>
                </c:pt>
                <c:pt idx="4">
                  <c:v>Ingrid+PR 7445.3</c:v>
                </c:pt>
                <c:pt idx="5">
                  <c:v>Ingrid+PR 9275</c:v>
                </c:pt>
                <c:pt idx="6">
                  <c:v>Eso</c:v>
                </c:pt>
                <c:pt idx="7">
                  <c:v>Eso+PR 7445.3</c:v>
                </c:pt>
                <c:pt idx="8">
                  <c:v>Eso+PR 9275</c:v>
                </c:pt>
                <c:pt idx="9">
                  <c:v>Trendy</c:v>
                </c:pt>
                <c:pt idx="10">
                  <c:v>Trendy+PR 7445.3</c:v>
                </c:pt>
                <c:pt idx="11">
                  <c:v>Respect</c:v>
                </c:pt>
                <c:pt idx="12">
                  <c:v>Respect+PR 7445.3</c:v>
                </c:pt>
                <c:pt idx="13">
                  <c:v>Respect+ PR 9275</c:v>
                </c:pt>
                <c:pt idx="14">
                  <c:v>Bagoo</c:v>
                </c:pt>
                <c:pt idx="15">
                  <c:v>Bagoo+PR 7445.3</c:v>
                </c:pt>
                <c:pt idx="16">
                  <c:v>Bagoo+PR 9275</c:v>
                </c:pt>
              </c:strCache>
            </c:strRef>
          </c:cat>
          <c:val>
            <c:numRef>
              <c:f>'1.att'!$C$3:$C$19</c:f>
              <c:numCache>
                <c:formatCode>0.00</c:formatCode>
                <c:ptCount val="17"/>
                <c:pt idx="1">
                  <c:v>0.09</c:v>
                </c:pt>
                <c:pt idx="2">
                  <c:v>0.57999999999999996</c:v>
                </c:pt>
                <c:pt idx="4">
                  <c:v>0.04</c:v>
                </c:pt>
                <c:pt idx="5">
                  <c:v>0.82</c:v>
                </c:pt>
                <c:pt idx="7">
                  <c:v>0.08</c:v>
                </c:pt>
                <c:pt idx="8">
                  <c:v>0.92</c:v>
                </c:pt>
                <c:pt idx="10">
                  <c:v>0.18</c:v>
                </c:pt>
                <c:pt idx="12">
                  <c:v>0.08</c:v>
                </c:pt>
                <c:pt idx="13">
                  <c:v>0.56999999999999995</c:v>
                </c:pt>
                <c:pt idx="15">
                  <c:v>0.03</c:v>
                </c:pt>
                <c:pt idx="16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2-44A9-8119-E507B3C95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929712"/>
        <c:axId val="489930368"/>
      </c:barChart>
      <c:catAx>
        <c:axId val="48992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9930368"/>
        <c:crosses val="autoZero"/>
        <c:auto val="1"/>
        <c:lblAlgn val="ctr"/>
        <c:lblOffset val="100"/>
        <c:noMultiLvlLbl val="0"/>
      </c:catAx>
      <c:valAx>
        <c:axId val="4899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9929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/>
              <a:t>t ha</a:t>
            </a:r>
            <a:r>
              <a:rPr lang="lv-LV" baseline="30000"/>
              <a:t>-1</a:t>
            </a:r>
            <a:endParaRPr lang="en-US" baseline="30000"/>
          </a:p>
        </c:rich>
      </c:tx>
      <c:layout>
        <c:manualLayout>
          <c:xMode val="edge"/>
          <c:yMode val="edge"/>
          <c:x val="2.335411198600173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69869544864931E-2"/>
          <c:y val="0.11906032633649254"/>
          <c:w val="0.8716486297683862"/>
          <c:h val="0.46843390007058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'2.att'!$B$2</c:f>
              <c:strCache>
                <c:ptCount val="1"/>
                <c:pt idx="0">
                  <c:v>Zirņi</c:v>
                </c:pt>
              </c:strCache>
            </c:strRef>
          </c:tx>
          <c:spPr>
            <a:solidFill>
              <a:srgbClr val="92D050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'2.att'!$A$3:$A$10</c:f>
              <c:strCache>
                <c:ptCount val="8"/>
                <c:pt idx="0">
                  <c:v>Retrija</c:v>
                </c:pt>
                <c:pt idx="1">
                  <c:v>Retrija+PR 7445.3</c:v>
                </c:pt>
                <c:pt idx="2">
                  <c:v>Zutiņi</c:v>
                </c:pt>
                <c:pt idx="3">
                  <c:v>Zutiņi+PR 7445.3</c:v>
                </c:pt>
                <c:pt idx="4">
                  <c:v>Zaiga</c:v>
                </c:pt>
                <c:pt idx="5">
                  <c:v>Zaiga+PR 7445.3</c:v>
                </c:pt>
                <c:pt idx="6">
                  <c:v>Rebekka PR</c:v>
                </c:pt>
                <c:pt idx="7">
                  <c:v>Rebekka+PR 7445.3</c:v>
                </c:pt>
              </c:strCache>
            </c:strRef>
          </c:cat>
          <c:val>
            <c:numRef>
              <c:f>'2.att'!$B$3:$B$10</c:f>
              <c:numCache>
                <c:formatCode>0.00</c:formatCode>
                <c:ptCount val="8"/>
                <c:pt idx="0">
                  <c:v>0.96</c:v>
                </c:pt>
                <c:pt idx="1">
                  <c:v>0.87</c:v>
                </c:pt>
                <c:pt idx="2">
                  <c:v>0.80611111111111111</c:v>
                </c:pt>
                <c:pt idx="3">
                  <c:v>0.53611111111111109</c:v>
                </c:pt>
                <c:pt idx="4">
                  <c:v>0.54666666666666663</c:v>
                </c:pt>
                <c:pt idx="5">
                  <c:v>0.69888888888888889</c:v>
                </c:pt>
                <c:pt idx="6">
                  <c:v>0.51277777777777767</c:v>
                </c:pt>
                <c:pt idx="7">
                  <c:v>0.43111111111111117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5-4F5B-9343-E3A47711D69E}"/>
            </c:ext>
          </c:extLst>
        </c:ser>
        <c:ser>
          <c:idx val="1"/>
          <c:order val="1"/>
          <c:tx>
            <c:strRef>
              <c:f>'2.att'!$C$2</c:f>
              <c:strCache>
                <c:ptCount val="1"/>
                <c:pt idx="0">
                  <c:v>Mieži</c:v>
                </c:pt>
              </c:strCache>
            </c:strRef>
          </c:tx>
          <c:spPr>
            <a:solidFill>
              <a:srgbClr val="FFC000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'2.att'!$A$3:$A$10</c:f>
              <c:strCache>
                <c:ptCount val="8"/>
                <c:pt idx="0">
                  <c:v>Retrija</c:v>
                </c:pt>
                <c:pt idx="1">
                  <c:v>Retrija+PR 7445.3</c:v>
                </c:pt>
                <c:pt idx="2">
                  <c:v>Zutiņi</c:v>
                </c:pt>
                <c:pt idx="3">
                  <c:v>Zutiņi+PR 7445.3</c:v>
                </c:pt>
                <c:pt idx="4">
                  <c:v>Zaiga</c:v>
                </c:pt>
                <c:pt idx="5">
                  <c:v>Zaiga+PR 7445.3</c:v>
                </c:pt>
                <c:pt idx="6">
                  <c:v>Rebekka PR</c:v>
                </c:pt>
                <c:pt idx="7">
                  <c:v>Rebekka+PR 7445.3</c:v>
                </c:pt>
              </c:strCache>
            </c:strRef>
          </c:cat>
          <c:val>
            <c:numRef>
              <c:f>'2.att'!$C$3:$C$10</c:f>
              <c:numCache>
                <c:formatCode>0.00</c:formatCode>
                <c:ptCount val="8"/>
                <c:pt idx="1">
                  <c:v>0.04</c:v>
                </c:pt>
                <c:pt idx="3">
                  <c:v>0.08</c:v>
                </c:pt>
                <c:pt idx="5">
                  <c:v>0.05</c:v>
                </c:pt>
                <c:pt idx="7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5-4F5B-9343-E3A47711D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6908104"/>
        <c:axId val="566907448"/>
      </c:barChart>
      <c:catAx>
        <c:axId val="56690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6907448"/>
        <c:crossesAt val="0"/>
        <c:auto val="1"/>
        <c:lblAlgn val="ctr"/>
        <c:lblOffset val="100"/>
        <c:noMultiLvlLbl val="0"/>
      </c:catAx>
      <c:valAx>
        <c:axId val="56690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690810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3</xdr:row>
      <xdr:rowOff>66675</xdr:rowOff>
    </xdr:from>
    <xdr:to>
      <xdr:col>19</xdr:col>
      <xdr:colOff>266699</xdr:colOff>
      <xdr:row>22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18</xdr:col>
      <xdr:colOff>438150</xdr:colOff>
      <xdr:row>13</xdr:row>
      <xdr:rowOff>76200</xdr:rowOff>
    </xdr:from>
    <xdr:ext cx="235770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477750" y="3152775"/>
          <a:ext cx="2357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lv-LV" sz="800"/>
            <a:t>*</a:t>
          </a:r>
          <a:endParaRPr lang="en-US" sz="8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0.76971</cdr:x>
      <cdr:y>0.5601</cdr:y>
    </cdr:from>
    <cdr:to>
      <cdr:x>0.83153</cdr:x>
      <cdr:y>0.60102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43450" y="2085976"/>
          <a:ext cx="381001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lv-LV" sz="800"/>
            <a:t>***</a:t>
          </a:r>
          <a:endParaRPr lang="en-US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519111</xdr:colOff>
      <xdr:row>11</xdr:row>
      <xdr:rowOff>180975</xdr:rowOff>
    </xdr:from>
    <xdr:to>
      <xdr:col>18</xdr:col>
      <xdr:colOff>133350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zoomScaleNormal="100" workbookViewId="0">
      <selection activeCell="G12" sqref="G12"/>
    </sheetView>
  </sheetViews>
  <sheetFormatPr defaultRowHeight="15.75" x14ac:dyDescent="0.25"/>
  <cols>
    <col min="1" max="1" width="5.28515625" style="1" customWidth="1"/>
    <col min="2" max="2" width="11.5703125" style="1" customWidth="1"/>
    <col min="3" max="3" width="7.5703125" style="1" customWidth="1"/>
    <col min="4" max="4" width="10.42578125" style="1" customWidth="1"/>
    <col min="5" max="5" width="10.28515625" style="1" customWidth="1"/>
    <col min="6" max="6" width="10.42578125" style="1" customWidth="1"/>
    <col min="7" max="7" width="11.42578125" style="1" customWidth="1"/>
    <col min="8" max="8" width="11.140625" style="1" customWidth="1"/>
    <col min="9" max="9" width="11.7109375" style="1" customWidth="1"/>
    <col min="10" max="10" width="10.140625" style="1" customWidth="1"/>
    <col min="11" max="11" width="11.5703125" style="1" customWidth="1"/>
    <col min="12" max="12" width="11.28515625" style="1" customWidth="1"/>
    <col min="13" max="13" width="10.7109375" style="1" customWidth="1"/>
    <col min="14" max="16384" width="9.140625" style="1"/>
  </cols>
  <sheetData>
    <row r="1" spans="1:13" ht="15" customHeight="1" x14ac:dyDescent="0.25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4.75" customHeight="1" x14ac:dyDescent="0.25">
      <c r="B2" s="31" t="s">
        <v>109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10.25" x14ac:dyDescent="0.25">
      <c r="A3" s="3" t="s">
        <v>74</v>
      </c>
      <c r="B3" s="3" t="s">
        <v>73</v>
      </c>
      <c r="C3" s="4" t="s">
        <v>71</v>
      </c>
      <c r="D3" s="16" t="s">
        <v>110</v>
      </c>
      <c r="E3" s="4" t="s">
        <v>11</v>
      </c>
      <c r="F3" s="4" t="s">
        <v>19</v>
      </c>
      <c r="G3" s="4" t="s">
        <v>69</v>
      </c>
      <c r="H3" s="4" t="s">
        <v>70</v>
      </c>
      <c r="I3" s="4" t="s">
        <v>97</v>
      </c>
      <c r="J3" s="5" t="s">
        <v>22</v>
      </c>
      <c r="K3" s="5" t="s">
        <v>23</v>
      </c>
      <c r="L3" s="4" t="s">
        <v>24</v>
      </c>
      <c r="M3" s="4" t="s">
        <v>25</v>
      </c>
    </row>
    <row r="4" spans="1:13" x14ac:dyDescent="0.25">
      <c r="A4" s="12">
        <v>1</v>
      </c>
      <c r="B4" s="9" t="s">
        <v>29</v>
      </c>
      <c r="C4" s="23">
        <v>1.1327777777777779</v>
      </c>
      <c r="D4" s="23">
        <f>C4-$C$5</f>
        <v>0.12444444444444458</v>
      </c>
      <c r="E4" s="8">
        <v>282.63</v>
      </c>
      <c r="F4" s="24">
        <v>22.2</v>
      </c>
      <c r="G4" s="8">
        <v>3.3333333333333335</v>
      </c>
      <c r="H4" s="8">
        <v>3</v>
      </c>
      <c r="I4" s="8">
        <v>65</v>
      </c>
      <c r="J4" s="8" t="s">
        <v>10</v>
      </c>
      <c r="K4" s="8" t="s">
        <v>27</v>
      </c>
      <c r="L4" s="8">
        <v>63</v>
      </c>
      <c r="M4" s="8">
        <v>104</v>
      </c>
    </row>
    <row r="5" spans="1:13" x14ac:dyDescent="0.25">
      <c r="A5" s="12">
        <v>2</v>
      </c>
      <c r="B5" s="2" t="s">
        <v>1</v>
      </c>
      <c r="C5" s="23">
        <v>1.0083333333333333</v>
      </c>
      <c r="D5" s="23">
        <f t="shared" ref="D5:D29" si="0">C5-$C$5</f>
        <v>0</v>
      </c>
      <c r="E5" s="8">
        <v>214.09</v>
      </c>
      <c r="F5" s="24">
        <v>27.2</v>
      </c>
      <c r="G5" s="8">
        <v>4.666666666666667</v>
      </c>
      <c r="H5" s="8">
        <v>4</v>
      </c>
      <c r="I5" s="8">
        <v>75</v>
      </c>
      <c r="J5" s="8" t="s">
        <v>9</v>
      </c>
      <c r="K5" s="8" t="s">
        <v>27</v>
      </c>
      <c r="L5" s="8">
        <v>63</v>
      </c>
      <c r="M5" s="8">
        <v>108</v>
      </c>
    </row>
    <row r="6" spans="1:13" x14ac:dyDescent="0.25">
      <c r="A6" s="12">
        <v>3</v>
      </c>
      <c r="B6" s="9" t="s">
        <v>30</v>
      </c>
      <c r="C6" s="23">
        <v>0.98444444444444457</v>
      </c>
      <c r="D6" s="23">
        <f t="shared" si="0"/>
        <v>-2.3888888888888737E-2</v>
      </c>
      <c r="E6" s="8">
        <v>244.59</v>
      </c>
      <c r="F6" s="24">
        <v>21.9</v>
      </c>
      <c r="G6" s="8">
        <v>3.6666666666666665</v>
      </c>
      <c r="H6" s="8">
        <v>5</v>
      </c>
      <c r="I6" s="8">
        <v>68.333333333333329</v>
      </c>
      <c r="J6" s="8" t="s">
        <v>10</v>
      </c>
      <c r="K6" s="8" t="s">
        <v>27</v>
      </c>
      <c r="L6" s="8">
        <v>57</v>
      </c>
      <c r="M6" s="8">
        <v>104</v>
      </c>
    </row>
    <row r="7" spans="1:13" x14ac:dyDescent="0.25">
      <c r="A7" s="12">
        <v>4</v>
      </c>
      <c r="B7" s="9" t="s">
        <v>77</v>
      </c>
      <c r="C7" s="23">
        <v>0.9522222222222223</v>
      </c>
      <c r="D7" s="23">
        <f t="shared" si="0"/>
        <v>-5.6111111111111001E-2</v>
      </c>
      <c r="E7" s="8">
        <v>267.94</v>
      </c>
      <c r="F7" s="24">
        <v>23.4</v>
      </c>
      <c r="G7" s="8">
        <v>4.666666666666667</v>
      </c>
      <c r="H7" s="8">
        <v>5</v>
      </c>
      <c r="I7" s="8">
        <v>76.666666666666671</v>
      </c>
      <c r="J7" s="8" t="s">
        <v>10</v>
      </c>
      <c r="K7" s="8" t="s">
        <v>27</v>
      </c>
      <c r="L7" s="8">
        <v>56</v>
      </c>
      <c r="M7" s="8">
        <v>104</v>
      </c>
    </row>
    <row r="8" spans="1:13" x14ac:dyDescent="0.25">
      <c r="A8" s="12">
        <v>5</v>
      </c>
      <c r="B8" s="9" t="s">
        <v>78</v>
      </c>
      <c r="C8" s="23">
        <v>0.93666666666666665</v>
      </c>
      <c r="D8" s="23">
        <f t="shared" si="0"/>
        <v>-7.1666666666666656E-2</v>
      </c>
      <c r="E8" s="8">
        <v>252.71</v>
      </c>
      <c r="F8" s="24">
        <v>24.6</v>
      </c>
      <c r="G8" s="8">
        <v>4</v>
      </c>
      <c r="H8" s="8">
        <v>5</v>
      </c>
      <c r="I8" s="8">
        <v>75</v>
      </c>
      <c r="J8" s="8" t="s">
        <v>10</v>
      </c>
      <c r="K8" s="8" t="s">
        <v>27</v>
      </c>
      <c r="L8" s="8">
        <v>61</v>
      </c>
      <c r="M8" s="8">
        <v>104</v>
      </c>
    </row>
    <row r="9" spans="1:13" x14ac:dyDescent="0.25">
      <c r="A9" s="12">
        <v>6</v>
      </c>
      <c r="B9" s="2" t="s">
        <v>60</v>
      </c>
      <c r="C9" s="23">
        <v>0.93500000000000005</v>
      </c>
      <c r="D9" s="23">
        <f t="shared" si="0"/>
        <v>-7.333333333333325E-2</v>
      </c>
      <c r="E9" s="8">
        <v>271.7</v>
      </c>
      <c r="F9" s="24">
        <v>22.4</v>
      </c>
      <c r="G9" s="8">
        <v>4</v>
      </c>
      <c r="H9" s="8">
        <v>3.6666666666666665</v>
      </c>
      <c r="I9" s="8">
        <v>71.666666666666671</v>
      </c>
      <c r="J9" s="8" t="s">
        <v>10</v>
      </c>
      <c r="K9" s="8" t="s">
        <v>32</v>
      </c>
      <c r="L9" s="8">
        <v>62.333333333333336</v>
      </c>
      <c r="M9" s="8">
        <v>104</v>
      </c>
    </row>
    <row r="10" spans="1:13" x14ac:dyDescent="0.25">
      <c r="A10" s="12">
        <v>7</v>
      </c>
      <c r="B10" s="9" t="s">
        <v>33</v>
      </c>
      <c r="C10" s="23">
        <v>0.89833333333333332</v>
      </c>
      <c r="D10" s="23">
        <f t="shared" si="0"/>
        <v>-0.10999999999999999</v>
      </c>
      <c r="E10" s="8">
        <v>279.83999999999997</v>
      </c>
      <c r="F10" s="24">
        <v>21.4</v>
      </c>
      <c r="G10" s="8">
        <v>3.6666666666666665</v>
      </c>
      <c r="H10" s="8">
        <v>3</v>
      </c>
      <c r="I10" s="8">
        <v>70</v>
      </c>
      <c r="J10" s="8" t="s">
        <v>10</v>
      </c>
      <c r="K10" s="8" t="s">
        <v>27</v>
      </c>
      <c r="L10" s="8">
        <v>64</v>
      </c>
      <c r="M10" s="8">
        <v>104</v>
      </c>
    </row>
    <row r="11" spans="1:13" x14ac:dyDescent="0.25">
      <c r="A11" s="12">
        <v>8</v>
      </c>
      <c r="B11" s="9" t="s">
        <v>80</v>
      </c>
      <c r="C11" s="23">
        <v>0.88611111111111118</v>
      </c>
      <c r="D11" s="23">
        <f t="shared" si="0"/>
        <v>-0.12222222222222212</v>
      </c>
      <c r="E11" s="8">
        <v>253.73</v>
      </c>
      <c r="F11" s="24">
        <v>22.5</v>
      </c>
      <c r="G11" s="8">
        <v>4.333333333333333</v>
      </c>
      <c r="H11" s="8">
        <v>4</v>
      </c>
      <c r="I11" s="8">
        <v>76.666666666666671</v>
      </c>
      <c r="J11" s="8" t="s">
        <v>10</v>
      </c>
      <c r="K11" s="8" t="s">
        <v>27</v>
      </c>
      <c r="L11" s="8">
        <v>58</v>
      </c>
      <c r="M11" s="8">
        <v>102</v>
      </c>
    </row>
    <row r="12" spans="1:13" x14ac:dyDescent="0.25">
      <c r="A12" s="12">
        <v>9</v>
      </c>
      <c r="B12" s="9" t="s">
        <v>81</v>
      </c>
      <c r="C12" s="23">
        <v>0.85611111111111116</v>
      </c>
      <c r="D12" s="23">
        <f t="shared" si="0"/>
        <v>-0.15222222222222215</v>
      </c>
      <c r="E12" s="8">
        <v>232.05</v>
      </c>
      <c r="F12" s="24">
        <v>24.5</v>
      </c>
      <c r="G12" s="8">
        <v>3.6666666666666665</v>
      </c>
      <c r="H12" s="8">
        <v>3</v>
      </c>
      <c r="I12" s="8">
        <v>68.333333333333329</v>
      </c>
      <c r="J12" s="8" t="s">
        <v>10</v>
      </c>
      <c r="K12" s="8" t="s">
        <v>27</v>
      </c>
      <c r="L12" s="8">
        <v>61</v>
      </c>
      <c r="M12" s="8">
        <v>104</v>
      </c>
    </row>
    <row r="13" spans="1:13" x14ac:dyDescent="0.25">
      <c r="A13" s="12">
        <v>10</v>
      </c>
      <c r="B13" s="9" t="s">
        <v>83</v>
      </c>
      <c r="C13" s="23">
        <v>0.82666666666666655</v>
      </c>
      <c r="D13" s="23">
        <f t="shared" si="0"/>
        <v>-0.18166666666666675</v>
      </c>
      <c r="E13" s="8">
        <v>248.17</v>
      </c>
      <c r="F13" s="24">
        <v>22.9</v>
      </c>
      <c r="G13" s="8">
        <v>4</v>
      </c>
      <c r="H13" s="8">
        <v>3.6666666666666665</v>
      </c>
      <c r="I13" s="8">
        <v>73.333333333333329</v>
      </c>
      <c r="J13" s="8" t="s">
        <v>10</v>
      </c>
      <c r="K13" s="8" t="s">
        <v>27</v>
      </c>
      <c r="L13" s="8">
        <v>57</v>
      </c>
      <c r="M13" s="8">
        <v>106</v>
      </c>
    </row>
    <row r="14" spans="1:13" x14ac:dyDescent="0.25">
      <c r="A14" s="12">
        <v>12</v>
      </c>
      <c r="B14" s="9" t="s">
        <v>84</v>
      </c>
      <c r="C14" s="23">
        <v>0.77777777777777768</v>
      </c>
      <c r="D14" s="23">
        <f t="shared" si="0"/>
        <v>-0.23055555555555562</v>
      </c>
      <c r="E14" s="8">
        <v>232.69</v>
      </c>
      <c r="F14" s="24">
        <v>24.9</v>
      </c>
      <c r="G14" s="8">
        <v>3.6666666666666665</v>
      </c>
      <c r="H14" s="8">
        <v>4.666666666666667</v>
      </c>
      <c r="I14" s="8">
        <v>75</v>
      </c>
      <c r="J14" s="8" t="s">
        <v>10</v>
      </c>
      <c r="K14" s="8" t="s">
        <v>27</v>
      </c>
      <c r="L14" s="8">
        <v>57</v>
      </c>
      <c r="M14" s="8">
        <v>104</v>
      </c>
    </row>
    <row r="15" spans="1:13" x14ac:dyDescent="0.25">
      <c r="A15" s="12">
        <v>13</v>
      </c>
      <c r="B15" s="9" t="s">
        <v>86</v>
      </c>
      <c r="C15" s="23">
        <v>0.74888888888888883</v>
      </c>
      <c r="D15" s="23">
        <f t="shared" si="0"/>
        <v>-0.25944444444444448</v>
      </c>
      <c r="E15" s="8">
        <v>256.47000000000003</v>
      </c>
      <c r="F15" s="24">
        <v>22.6</v>
      </c>
      <c r="G15" s="8">
        <v>3.6666666666666665</v>
      </c>
      <c r="H15" s="8">
        <v>5</v>
      </c>
      <c r="I15" s="8">
        <v>60</v>
      </c>
      <c r="J15" s="8" t="s">
        <v>10</v>
      </c>
      <c r="K15" s="8" t="s">
        <v>27</v>
      </c>
      <c r="L15" s="8">
        <v>56.333333333333336</v>
      </c>
      <c r="M15" s="8">
        <v>100</v>
      </c>
    </row>
    <row r="16" spans="1:13" x14ac:dyDescent="0.25">
      <c r="A16" s="12">
        <v>14</v>
      </c>
      <c r="B16" s="2" t="s">
        <v>61</v>
      </c>
      <c r="C16" s="23">
        <v>0.73888888888888893</v>
      </c>
      <c r="D16" s="23">
        <f t="shared" si="0"/>
        <v>-0.26944444444444438</v>
      </c>
      <c r="E16" s="8">
        <v>195.18</v>
      </c>
      <c r="F16" s="24">
        <v>25.1</v>
      </c>
      <c r="G16" s="8">
        <v>4</v>
      </c>
      <c r="H16" s="8">
        <v>5</v>
      </c>
      <c r="I16" s="8">
        <v>68.333333333333329</v>
      </c>
      <c r="J16" s="8" t="s">
        <v>10</v>
      </c>
      <c r="K16" s="8" t="s">
        <v>27</v>
      </c>
      <c r="L16" s="8">
        <v>63.333333333333336</v>
      </c>
      <c r="M16" s="8">
        <v>104</v>
      </c>
    </row>
    <row r="17" spans="1:16" x14ac:dyDescent="0.25">
      <c r="A17" s="12">
        <v>15</v>
      </c>
      <c r="B17" s="2" t="s">
        <v>62</v>
      </c>
      <c r="C17" s="23">
        <v>0.73444444444444434</v>
      </c>
      <c r="D17" s="23">
        <f t="shared" si="0"/>
        <v>-0.27388888888888896</v>
      </c>
      <c r="E17" s="8">
        <v>225.89</v>
      </c>
      <c r="F17" s="24">
        <v>24.8</v>
      </c>
      <c r="G17" s="8">
        <v>3.3333333333333335</v>
      </c>
      <c r="H17" s="8">
        <v>5</v>
      </c>
      <c r="I17" s="8">
        <v>66.666666666666671</v>
      </c>
      <c r="J17" s="8" t="s">
        <v>10</v>
      </c>
      <c r="K17" s="8" t="s">
        <v>32</v>
      </c>
      <c r="L17" s="8">
        <v>60</v>
      </c>
      <c r="M17" s="8">
        <v>108</v>
      </c>
    </row>
    <row r="18" spans="1:16" x14ac:dyDescent="0.25">
      <c r="A18" s="12">
        <v>16</v>
      </c>
      <c r="B18" s="2" t="s">
        <v>63</v>
      </c>
      <c r="C18" s="23">
        <v>0.73166666666666658</v>
      </c>
      <c r="D18" s="23">
        <f t="shared" si="0"/>
        <v>-0.27666666666666673</v>
      </c>
      <c r="E18" s="8">
        <v>185.75</v>
      </c>
      <c r="F18" s="24">
        <v>22.4</v>
      </c>
      <c r="G18" s="8">
        <v>4</v>
      </c>
      <c r="H18" s="8">
        <v>3</v>
      </c>
      <c r="I18" s="8">
        <v>60</v>
      </c>
      <c r="J18" s="8" t="s">
        <v>10</v>
      </c>
      <c r="K18" s="8" t="s">
        <v>27</v>
      </c>
      <c r="L18" s="8">
        <v>63</v>
      </c>
      <c r="M18" s="8">
        <v>106</v>
      </c>
    </row>
    <row r="19" spans="1:16" x14ac:dyDescent="0.25">
      <c r="A19" s="12">
        <v>17</v>
      </c>
      <c r="B19" s="9" t="s">
        <v>38</v>
      </c>
      <c r="C19" s="23">
        <v>0.7055555555555556</v>
      </c>
      <c r="D19" s="23">
        <f t="shared" si="0"/>
        <v>-0.3027777777777777</v>
      </c>
      <c r="E19" s="8">
        <v>231.34</v>
      </c>
      <c r="F19" s="24">
        <v>24.7</v>
      </c>
      <c r="G19" s="8">
        <v>3</v>
      </c>
      <c r="H19" s="8">
        <v>2</v>
      </c>
      <c r="I19" s="8">
        <v>66.666666666666671</v>
      </c>
      <c r="J19" s="8" t="s">
        <v>10</v>
      </c>
      <c r="K19" s="8" t="s">
        <v>27</v>
      </c>
      <c r="L19" s="8">
        <v>64</v>
      </c>
      <c r="M19" s="8">
        <v>104</v>
      </c>
    </row>
    <row r="20" spans="1:16" x14ac:dyDescent="0.25">
      <c r="A20" s="12">
        <v>18</v>
      </c>
      <c r="B20" s="2" t="s">
        <v>64</v>
      </c>
      <c r="C20" s="23">
        <v>0.62611111111111117</v>
      </c>
      <c r="D20" s="23">
        <f t="shared" si="0"/>
        <v>-0.38222222222222213</v>
      </c>
      <c r="E20" s="8">
        <v>187.28</v>
      </c>
      <c r="F20" s="24">
        <v>25.6</v>
      </c>
      <c r="G20" s="8">
        <v>3.3333333333333335</v>
      </c>
      <c r="H20" s="8">
        <v>3</v>
      </c>
      <c r="I20" s="8">
        <v>61.666666666666664</v>
      </c>
      <c r="J20" s="8" t="s">
        <v>41</v>
      </c>
      <c r="K20" s="8" t="s">
        <v>32</v>
      </c>
      <c r="L20" s="8">
        <v>63</v>
      </c>
      <c r="M20" s="8">
        <v>106</v>
      </c>
    </row>
    <row r="21" spans="1:16" x14ac:dyDescent="0.25">
      <c r="A21" s="12">
        <v>19</v>
      </c>
      <c r="B21" s="9" t="s">
        <v>75</v>
      </c>
      <c r="C21" s="23">
        <v>0.49444444444444446</v>
      </c>
      <c r="D21" s="23">
        <f t="shared" si="0"/>
        <v>-0.51388888888888884</v>
      </c>
      <c r="E21" s="8">
        <v>253.83</v>
      </c>
      <c r="F21" s="24">
        <v>25.5</v>
      </c>
      <c r="G21" s="8">
        <v>2.6666666666666665</v>
      </c>
      <c r="H21" s="8">
        <v>3</v>
      </c>
      <c r="I21" s="8">
        <v>41.666666666666664</v>
      </c>
      <c r="J21" s="8" t="s">
        <v>10</v>
      </c>
      <c r="K21" s="8" t="s">
        <v>27</v>
      </c>
      <c r="L21" s="8">
        <v>59.666666666666664</v>
      </c>
      <c r="M21" s="8">
        <v>104</v>
      </c>
    </row>
    <row r="22" spans="1:16" x14ac:dyDescent="0.25">
      <c r="A22" s="12">
        <v>20</v>
      </c>
      <c r="B22" s="2" t="s">
        <v>65</v>
      </c>
      <c r="C22" s="23">
        <v>0.47222222222222232</v>
      </c>
      <c r="D22" s="23">
        <f t="shared" si="0"/>
        <v>-0.53611111111111098</v>
      </c>
      <c r="E22" s="8">
        <v>271.75</v>
      </c>
      <c r="F22" s="24">
        <v>22.2</v>
      </c>
      <c r="G22" s="8">
        <v>4</v>
      </c>
      <c r="H22" s="8">
        <v>3.3333333333333335</v>
      </c>
      <c r="I22" s="8">
        <v>62.5</v>
      </c>
      <c r="J22" s="11" t="s">
        <v>10</v>
      </c>
      <c r="K22" s="8" t="s">
        <v>32</v>
      </c>
      <c r="L22" s="8">
        <v>57</v>
      </c>
      <c r="M22" s="8">
        <v>101</v>
      </c>
    </row>
    <row r="23" spans="1:16" x14ac:dyDescent="0.25">
      <c r="A23" s="12">
        <v>21</v>
      </c>
      <c r="B23" s="2" t="s">
        <v>66</v>
      </c>
      <c r="C23" s="23">
        <v>0.4366666666666667</v>
      </c>
      <c r="D23" s="23">
        <f t="shared" si="0"/>
        <v>-0.57166666666666655</v>
      </c>
      <c r="E23" s="8">
        <v>236</v>
      </c>
      <c r="F23" s="24">
        <v>22.3</v>
      </c>
      <c r="G23" s="8">
        <v>3.3333333333333335</v>
      </c>
      <c r="H23" s="8">
        <v>4</v>
      </c>
      <c r="I23" s="8">
        <v>66.666666666666671</v>
      </c>
      <c r="J23" s="8" t="s">
        <v>10</v>
      </c>
      <c r="K23" s="8" t="s">
        <v>32</v>
      </c>
      <c r="L23" s="8">
        <v>56.666666666666664</v>
      </c>
      <c r="M23" s="8">
        <v>108</v>
      </c>
    </row>
    <row r="24" spans="1:16" x14ac:dyDescent="0.25">
      <c r="A24" s="12">
        <v>22</v>
      </c>
      <c r="B24" s="9" t="s">
        <v>88</v>
      </c>
      <c r="C24" s="23">
        <v>0.41333333333333333</v>
      </c>
      <c r="D24" s="23">
        <f t="shared" si="0"/>
        <v>-0.59499999999999997</v>
      </c>
      <c r="E24" s="8">
        <v>264.63</v>
      </c>
      <c r="F24" s="24">
        <v>22.4</v>
      </c>
      <c r="G24" s="8">
        <v>4</v>
      </c>
      <c r="H24" s="8">
        <v>3</v>
      </c>
      <c r="I24" s="8">
        <v>60</v>
      </c>
      <c r="J24" s="8" t="s">
        <v>10</v>
      </c>
      <c r="K24" s="8" t="s">
        <v>27</v>
      </c>
      <c r="L24" s="8">
        <v>57</v>
      </c>
      <c r="M24" s="8">
        <v>97</v>
      </c>
      <c r="P24" s="1" t="s">
        <v>0</v>
      </c>
    </row>
    <row r="25" spans="1:16" x14ac:dyDescent="0.25">
      <c r="A25" s="12">
        <v>23</v>
      </c>
      <c r="B25" s="2" t="s">
        <v>43</v>
      </c>
      <c r="C25" s="23">
        <v>0.40611111111111109</v>
      </c>
      <c r="D25" s="23">
        <f t="shared" si="0"/>
        <v>-0.60222222222222221</v>
      </c>
      <c r="E25" s="8">
        <v>215.62</v>
      </c>
      <c r="F25" s="24">
        <v>23.4</v>
      </c>
      <c r="G25" s="8">
        <v>3.3333333333333335</v>
      </c>
      <c r="H25" s="8">
        <v>5</v>
      </c>
      <c r="I25" s="8">
        <v>53.333333333333336</v>
      </c>
      <c r="J25" s="8" t="s">
        <v>41</v>
      </c>
      <c r="K25" s="8" t="s">
        <v>31</v>
      </c>
      <c r="L25" s="8">
        <v>63</v>
      </c>
      <c r="M25" s="8">
        <v>104</v>
      </c>
    </row>
    <row r="26" spans="1:16" x14ac:dyDescent="0.25">
      <c r="A26" s="12">
        <v>24</v>
      </c>
      <c r="B26" s="9" t="s">
        <v>89</v>
      </c>
      <c r="C26" s="23">
        <v>0.37833333333333335</v>
      </c>
      <c r="D26" s="23">
        <f t="shared" si="0"/>
        <v>-0.62999999999999989</v>
      </c>
      <c r="E26" s="8">
        <v>226.43</v>
      </c>
      <c r="F26" s="24">
        <v>21.9</v>
      </c>
      <c r="G26" s="8">
        <v>3.6666666666666665</v>
      </c>
      <c r="H26" s="8">
        <v>4</v>
      </c>
      <c r="I26" s="8">
        <v>70</v>
      </c>
      <c r="J26" s="8" t="s">
        <v>10</v>
      </c>
      <c r="K26" s="8" t="s">
        <v>32</v>
      </c>
      <c r="L26" s="8">
        <v>56</v>
      </c>
      <c r="M26" s="8">
        <v>106</v>
      </c>
    </row>
    <row r="27" spans="1:16" x14ac:dyDescent="0.25">
      <c r="A27" s="12">
        <v>25</v>
      </c>
      <c r="B27" s="2" t="s">
        <v>67</v>
      </c>
      <c r="C27" s="23">
        <v>0.32611111111111107</v>
      </c>
      <c r="D27" s="23">
        <f t="shared" si="0"/>
        <v>-0.68222222222222229</v>
      </c>
      <c r="E27" s="8">
        <v>178.41</v>
      </c>
      <c r="F27" s="24">
        <v>26</v>
      </c>
      <c r="G27" s="8">
        <v>2.6666666666666665</v>
      </c>
      <c r="H27" s="8">
        <v>4.666666666666667</v>
      </c>
      <c r="I27" s="8">
        <v>43.666666666666664</v>
      </c>
      <c r="J27" s="8" t="s">
        <v>41</v>
      </c>
      <c r="K27" s="8" t="s">
        <v>32</v>
      </c>
      <c r="L27" s="8">
        <v>61</v>
      </c>
      <c r="M27" s="8">
        <v>104</v>
      </c>
    </row>
    <row r="28" spans="1:16" x14ac:dyDescent="0.25">
      <c r="A28" s="12">
        <v>26</v>
      </c>
      <c r="B28" s="2" t="s">
        <v>44</v>
      </c>
      <c r="C28" s="23">
        <v>0.31333333333333335</v>
      </c>
      <c r="D28" s="23">
        <f t="shared" si="0"/>
        <v>-0.69499999999999995</v>
      </c>
      <c r="E28" s="8">
        <v>219.91</v>
      </c>
      <c r="F28" s="24">
        <v>24.6</v>
      </c>
      <c r="G28" s="8">
        <v>4.333333333333333</v>
      </c>
      <c r="H28" s="8">
        <v>5</v>
      </c>
      <c r="I28" s="8">
        <v>65</v>
      </c>
      <c r="J28" s="8" t="s">
        <v>10</v>
      </c>
      <c r="K28" s="8" t="s">
        <v>31</v>
      </c>
      <c r="L28" s="8">
        <v>59.333333333333336</v>
      </c>
      <c r="M28" s="8">
        <v>97</v>
      </c>
    </row>
    <row r="29" spans="1:16" x14ac:dyDescent="0.25">
      <c r="A29" s="12">
        <v>27</v>
      </c>
      <c r="B29" s="2" t="s">
        <v>68</v>
      </c>
      <c r="C29" s="23">
        <v>0.27916666666666667</v>
      </c>
      <c r="D29" s="23">
        <f t="shared" si="0"/>
        <v>-0.72916666666666663</v>
      </c>
      <c r="E29" s="8">
        <v>188.3</v>
      </c>
      <c r="F29" s="24">
        <v>20.8</v>
      </c>
      <c r="G29" s="8">
        <v>4</v>
      </c>
      <c r="H29" s="8">
        <v>4</v>
      </c>
      <c r="I29" s="8">
        <v>67.5</v>
      </c>
      <c r="J29" s="8" t="s">
        <v>10</v>
      </c>
      <c r="K29" s="8" t="s">
        <v>27</v>
      </c>
      <c r="L29" s="8">
        <v>63</v>
      </c>
      <c r="M29" s="8">
        <v>104</v>
      </c>
    </row>
    <row r="30" spans="1:16" x14ac:dyDescent="0.25">
      <c r="A30" s="2"/>
      <c r="B30" s="17" t="s">
        <v>112</v>
      </c>
      <c r="C30" s="25">
        <f>AVERAGE(C4:C29)</f>
        <v>0.69229700854700849</v>
      </c>
      <c r="D30" s="25" t="s">
        <v>16</v>
      </c>
      <c r="E30" s="26">
        <f>AVERAGE(E4:E29)</f>
        <v>235.26653846153852</v>
      </c>
      <c r="F30" s="27">
        <f>AVERAGE(F4:F29)</f>
        <v>23.546153846153842</v>
      </c>
      <c r="G30" s="26">
        <f>AVERAGE(G4:G29)</f>
        <v>3.7307692307692308</v>
      </c>
      <c r="H30" s="26">
        <f>AVERAGE(H4:H29)</f>
        <v>3.9615384615384617</v>
      </c>
      <c r="I30" s="26">
        <f>AVERAGE(I4:I29)</f>
        <v>65.71794871794873</v>
      </c>
      <c r="J30" s="25" t="s">
        <v>16</v>
      </c>
      <c r="K30" s="25" t="s">
        <v>16</v>
      </c>
      <c r="L30" s="26">
        <f>AVERAGE(L4:L29)</f>
        <v>60.064102564102569</v>
      </c>
      <c r="M30" s="26">
        <f>AVERAGE(M4:M29)</f>
        <v>103.88461538461539</v>
      </c>
    </row>
    <row r="31" spans="1:16" x14ac:dyDescent="0.25">
      <c r="A31" s="2"/>
      <c r="B31" s="17" t="s">
        <v>95</v>
      </c>
      <c r="C31" s="25">
        <f>MAX(C4:C29)</f>
        <v>1.1327777777777779</v>
      </c>
      <c r="D31" s="25" t="s">
        <v>16</v>
      </c>
      <c r="E31" s="26">
        <f>MAX(E4:E29)</f>
        <v>282.63</v>
      </c>
      <c r="F31" s="27">
        <f>MAX(F4:F29)</f>
        <v>27.2</v>
      </c>
      <c r="G31" s="26">
        <f>MAX(G4:G29)</f>
        <v>4.666666666666667</v>
      </c>
      <c r="H31" s="26">
        <f>MAX(H4:H29)</f>
        <v>5</v>
      </c>
      <c r="I31" s="26">
        <f>MAX(I4:I29)</f>
        <v>76.666666666666671</v>
      </c>
      <c r="J31" s="25" t="s">
        <v>16</v>
      </c>
      <c r="K31" s="25" t="s">
        <v>16</v>
      </c>
      <c r="L31" s="26">
        <f>MAX(L4:L29)</f>
        <v>64</v>
      </c>
      <c r="M31" s="26">
        <f>MAX(M4:M29)</f>
        <v>108</v>
      </c>
    </row>
    <row r="32" spans="1:16" x14ac:dyDescent="0.25">
      <c r="A32" s="2"/>
      <c r="B32" s="17" t="s">
        <v>96</v>
      </c>
      <c r="C32" s="25">
        <f>MIN(C4:C29)</f>
        <v>0.27916666666666667</v>
      </c>
      <c r="D32" s="25" t="s">
        <v>16</v>
      </c>
      <c r="E32" s="26">
        <f>MIN(E4:E29)</f>
        <v>178.41</v>
      </c>
      <c r="F32" s="27">
        <f>MIN(F4:F29)</f>
        <v>20.8</v>
      </c>
      <c r="G32" s="26">
        <f>MIN(G4:G29)</f>
        <v>2.6666666666666665</v>
      </c>
      <c r="H32" s="26">
        <f>MIN(H4:H29)</f>
        <v>2</v>
      </c>
      <c r="I32" s="26">
        <f>MIN(I4:I29)</f>
        <v>41.666666666666664</v>
      </c>
      <c r="J32" s="25" t="s">
        <v>16</v>
      </c>
      <c r="K32" s="25" t="s">
        <v>16</v>
      </c>
      <c r="L32" s="26">
        <f>MIN(L4:L29)</f>
        <v>56</v>
      </c>
      <c r="M32" s="26">
        <f>MIN(M4:M29)</f>
        <v>97</v>
      </c>
    </row>
  </sheetData>
  <mergeCells count="2">
    <mergeCell ref="B2:M2"/>
    <mergeCell ref="A1:M1"/>
  </mergeCells>
  <pageMargins left="0.51181102362204722" right="0.51181102362204722" top="0.94488188976377963" bottom="0.5511811023622047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zoomScaleNormal="100" workbookViewId="0">
      <selection activeCell="E19" sqref="E19"/>
    </sheetView>
  </sheetViews>
  <sheetFormatPr defaultRowHeight="15" x14ac:dyDescent="0.25"/>
  <cols>
    <col min="1" max="1" width="7.140625" customWidth="1"/>
    <col min="2" max="2" width="15.28515625" customWidth="1"/>
    <col min="3" max="3" width="8.28515625" customWidth="1"/>
    <col min="4" max="4" width="9.85546875" customWidth="1"/>
    <col min="5" max="5" width="8.85546875" customWidth="1"/>
    <col min="6" max="6" width="11.85546875" customWidth="1"/>
    <col min="7" max="7" width="10.140625" customWidth="1"/>
    <col min="8" max="8" width="12.85546875" customWidth="1"/>
    <col min="10" max="10" width="12" customWidth="1"/>
    <col min="11" max="11" width="11.28515625" customWidth="1"/>
    <col min="12" max="12" width="10.7109375" customWidth="1"/>
  </cols>
  <sheetData>
    <row r="1" spans="1:16" ht="15.75" x14ac:dyDescent="0.2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6" ht="15.75" x14ac:dyDescent="0.25">
      <c r="A2" s="33" t="s">
        <v>108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ht="113.25" customHeight="1" x14ac:dyDescent="0.25">
      <c r="A3" s="3" t="s">
        <v>74</v>
      </c>
      <c r="B3" s="3" t="s">
        <v>73</v>
      </c>
      <c r="C3" s="4" t="s">
        <v>71</v>
      </c>
      <c r="D3" s="4" t="s">
        <v>11</v>
      </c>
      <c r="E3" s="4" t="s">
        <v>19</v>
      </c>
      <c r="F3" s="4" t="s">
        <v>69</v>
      </c>
      <c r="G3" s="4" t="s">
        <v>70</v>
      </c>
      <c r="H3" s="4" t="s">
        <v>97</v>
      </c>
      <c r="I3" s="5" t="s">
        <v>22</v>
      </c>
      <c r="J3" s="5" t="s">
        <v>23</v>
      </c>
      <c r="K3" s="4" t="s">
        <v>24</v>
      </c>
      <c r="L3" s="4" t="s">
        <v>25</v>
      </c>
      <c r="O3" s="1"/>
      <c r="P3" s="1"/>
    </row>
    <row r="4" spans="1:16" ht="15.75" x14ac:dyDescent="0.25">
      <c r="A4" s="15">
        <v>1</v>
      </c>
      <c r="B4" s="2" t="s">
        <v>26</v>
      </c>
      <c r="C4" s="23">
        <v>1.5655555555555558</v>
      </c>
      <c r="D4" s="8">
        <v>279.92</v>
      </c>
      <c r="E4" s="24">
        <v>23.6</v>
      </c>
      <c r="F4" s="8">
        <v>3.6666666666666665</v>
      </c>
      <c r="G4" s="8">
        <v>3.3333333333333335</v>
      </c>
      <c r="H4" s="8">
        <v>71.666666666666671</v>
      </c>
      <c r="I4" s="8" t="s">
        <v>10</v>
      </c>
      <c r="J4" s="8" t="s">
        <v>27</v>
      </c>
      <c r="K4" s="8">
        <v>61</v>
      </c>
      <c r="L4" s="7">
        <v>104</v>
      </c>
    </row>
    <row r="5" spans="1:16" ht="15.75" x14ac:dyDescent="0.25">
      <c r="A5" s="15">
        <v>2</v>
      </c>
      <c r="B5" s="9" t="s">
        <v>94</v>
      </c>
      <c r="C5" s="23">
        <v>1.4011111111111114</v>
      </c>
      <c r="D5" s="8">
        <v>258.05</v>
      </c>
      <c r="E5" s="24">
        <v>23</v>
      </c>
      <c r="F5" s="8">
        <v>4.666666666666667</v>
      </c>
      <c r="G5" s="8">
        <v>3.6666666666666665</v>
      </c>
      <c r="H5" s="8">
        <v>76.666666666666671</v>
      </c>
      <c r="I5" s="8" t="s">
        <v>10</v>
      </c>
      <c r="J5" s="8" t="s">
        <v>27</v>
      </c>
      <c r="K5" s="8">
        <v>63</v>
      </c>
      <c r="L5" s="7">
        <v>104</v>
      </c>
    </row>
    <row r="6" spans="1:16" ht="15.75" x14ac:dyDescent="0.25">
      <c r="A6" s="15">
        <v>3</v>
      </c>
      <c r="B6" s="9" t="s">
        <v>93</v>
      </c>
      <c r="C6" s="23">
        <v>1.3494444444444447</v>
      </c>
      <c r="D6" s="8">
        <v>268.61</v>
      </c>
      <c r="E6" s="24">
        <v>21.5</v>
      </c>
      <c r="F6" s="8">
        <v>4.333333333333333</v>
      </c>
      <c r="G6" s="8">
        <v>4.333333333333333</v>
      </c>
      <c r="H6" s="8">
        <v>78.333333333333329</v>
      </c>
      <c r="I6" s="8" t="s">
        <v>10</v>
      </c>
      <c r="J6" s="8" t="s">
        <v>27</v>
      </c>
      <c r="K6" s="8">
        <v>61</v>
      </c>
      <c r="L6" s="7">
        <v>97</v>
      </c>
    </row>
    <row r="7" spans="1:16" ht="15.75" x14ac:dyDescent="0.25">
      <c r="A7" s="15">
        <v>4</v>
      </c>
      <c r="B7" s="9" t="s">
        <v>92</v>
      </c>
      <c r="C7" s="23">
        <v>1.2405555555555556</v>
      </c>
      <c r="D7" s="8">
        <v>223.02</v>
      </c>
      <c r="E7" s="24">
        <v>26.2</v>
      </c>
      <c r="F7" s="8">
        <v>4</v>
      </c>
      <c r="G7" s="8">
        <v>3</v>
      </c>
      <c r="H7" s="8">
        <v>78.333333333333329</v>
      </c>
      <c r="I7" s="8" t="s">
        <v>9</v>
      </c>
      <c r="J7" s="8" t="s">
        <v>27</v>
      </c>
      <c r="K7" s="8">
        <v>61</v>
      </c>
      <c r="L7" s="7">
        <v>102</v>
      </c>
    </row>
    <row r="8" spans="1:16" ht="15.75" x14ac:dyDescent="0.25">
      <c r="A8" s="15">
        <v>5</v>
      </c>
      <c r="B8" s="9" t="s">
        <v>91</v>
      </c>
      <c r="C8" s="23">
        <v>1.24</v>
      </c>
      <c r="D8" s="8">
        <v>276.82</v>
      </c>
      <c r="E8" s="24">
        <v>23.1</v>
      </c>
      <c r="F8" s="8">
        <v>4</v>
      </c>
      <c r="G8" s="8">
        <v>3</v>
      </c>
      <c r="H8" s="8">
        <v>70</v>
      </c>
      <c r="I8" s="8" t="s">
        <v>10</v>
      </c>
      <c r="J8" s="8" t="s">
        <v>27</v>
      </c>
      <c r="K8" s="8">
        <v>61</v>
      </c>
      <c r="L8" s="7">
        <v>104</v>
      </c>
    </row>
    <row r="9" spans="1:16" ht="15.75" x14ac:dyDescent="0.25">
      <c r="A9" s="15">
        <v>6</v>
      </c>
      <c r="B9" s="9" t="s">
        <v>90</v>
      </c>
      <c r="C9" s="23">
        <v>1.1805555555555556</v>
      </c>
      <c r="D9" s="8">
        <v>196.64</v>
      </c>
      <c r="E9" s="24">
        <v>25.8</v>
      </c>
      <c r="F9" s="8">
        <v>5</v>
      </c>
      <c r="G9" s="8">
        <v>4</v>
      </c>
      <c r="H9" s="8">
        <v>88.333333333333329</v>
      </c>
      <c r="I9" s="8" t="s">
        <v>9</v>
      </c>
      <c r="J9" s="8" t="s">
        <v>27</v>
      </c>
      <c r="K9" s="8">
        <v>61</v>
      </c>
      <c r="L9" s="7">
        <v>104</v>
      </c>
    </row>
    <row r="10" spans="1:16" ht="15.75" x14ac:dyDescent="0.25">
      <c r="A10" s="15">
        <v>7</v>
      </c>
      <c r="B10" s="9" t="s">
        <v>28</v>
      </c>
      <c r="C10" s="23">
        <v>1.145</v>
      </c>
      <c r="D10" s="8">
        <v>253.05</v>
      </c>
      <c r="E10" s="24">
        <v>20.7</v>
      </c>
      <c r="F10" s="8">
        <v>4</v>
      </c>
      <c r="G10" s="8">
        <v>3</v>
      </c>
      <c r="H10" s="8">
        <v>76.666666666666671</v>
      </c>
      <c r="I10" s="8" t="s">
        <v>10</v>
      </c>
      <c r="J10" s="8" t="s">
        <v>27</v>
      </c>
      <c r="K10" s="8">
        <v>56.666666666666664</v>
      </c>
      <c r="L10" s="7">
        <v>97</v>
      </c>
    </row>
    <row r="11" spans="1:16" ht="15.75" x14ac:dyDescent="0.25">
      <c r="A11" s="15">
        <v>8</v>
      </c>
      <c r="B11" s="9" t="s">
        <v>76</v>
      </c>
      <c r="C11" s="23">
        <v>1.0272222222222223</v>
      </c>
      <c r="D11" s="8">
        <v>262.89999999999998</v>
      </c>
      <c r="E11" s="24">
        <v>23.6</v>
      </c>
      <c r="F11" s="8">
        <v>4</v>
      </c>
      <c r="G11" s="8">
        <v>4.333333333333333</v>
      </c>
      <c r="H11" s="8">
        <v>75</v>
      </c>
      <c r="I11" s="8" t="s">
        <v>10</v>
      </c>
      <c r="J11" s="8" t="s">
        <v>27</v>
      </c>
      <c r="K11" s="8">
        <v>61</v>
      </c>
      <c r="L11" s="7">
        <v>104</v>
      </c>
    </row>
    <row r="12" spans="1:16" ht="15.75" x14ac:dyDescent="0.25">
      <c r="A12" s="15">
        <v>9</v>
      </c>
      <c r="B12" s="2" t="s">
        <v>15</v>
      </c>
      <c r="C12" s="23">
        <v>1.0111111111111111</v>
      </c>
      <c r="D12" s="8">
        <v>189.64</v>
      </c>
      <c r="E12" s="24">
        <v>23.3</v>
      </c>
      <c r="F12" s="8">
        <v>4</v>
      </c>
      <c r="G12" s="8">
        <v>3</v>
      </c>
      <c r="H12" s="8">
        <v>71.666666666666671</v>
      </c>
      <c r="I12" s="8" t="s">
        <v>9</v>
      </c>
      <c r="J12" s="8" t="s">
        <v>27</v>
      </c>
      <c r="K12" s="8">
        <v>61.666666666666664</v>
      </c>
      <c r="L12" s="7">
        <v>97</v>
      </c>
    </row>
    <row r="13" spans="1:16" ht="15.75" x14ac:dyDescent="0.25">
      <c r="A13" s="15">
        <v>10</v>
      </c>
      <c r="B13" s="2" t="s">
        <v>1</v>
      </c>
      <c r="C13" s="23">
        <v>1.0083333333333333</v>
      </c>
      <c r="D13" s="8">
        <v>214.09</v>
      </c>
      <c r="E13" s="24">
        <v>27.2</v>
      </c>
      <c r="F13" s="8">
        <v>4.666666666666667</v>
      </c>
      <c r="G13" s="8">
        <v>4</v>
      </c>
      <c r="H13" s="8">
        <v>75</v>
      </c>
      <c r="I13" s="8" t="s">
        <v>9</v>
      </c>
      <c r="J13" s="8" t="s">
        <v>27</v>
      </c>
      <c r="K13" s="8">
        <v>63</v>
      </c>
      <c r="L13" s="7">
        <v>108</v>
      </c>
    </row>
    <row r="14" spans="1:16" ht="15.75" x14ac:dyDescent="0.25">
      <c r="A14" s="15">
        <v>11</v>
      </c>
      <c r="B14" s="9" t="s">
        <v>30</v>
      </c>
      <c r="C14" s="23">
        <v>0.98444444444444457</v>
      </c>
      <c r="D14" s="8">
        <v>244.59</v>
      </c>
      <c r="E14" s="24">
        <v>21.9</v>
      </c>
      <c r="F14" s="8">
        <v>3.6666666666666665</v>
      </c>
      <c r="G14" s="8">
        <v>5</v>
      </c>
      <c r="H14" s="8">
        <v>68.333333333333329</v>
      </c>
      <c r="I14" s="8" t="s">
        <v>10</v>
      </c>
      <c r="J14" s="8" t="s">
        <v>27</v>
      </c>
      <c r="K14" s="8">
        <v>57</v>
      </c>
      <c r="L14" s="7">
        <v>104</v>
      </c>
    </row>
    <row r="15" spans="1:16" ht="15.75" x14ac:dyDescent="0.25">
      <c r="A15" s="15">
        <v>12</v>
      </c>
      <c r="B15" s="2" t="s">
        <v>6</v>
      </c>
      <c r="C15" s="23">
        <v>0.96277777777777773</v>
      </c>
      <c r="D15" s="8">
        <v>306.08999999999997</v>
      </c>
      <c r="E15" s="24">
        <v>24.8</v>
      </c>
      <c r="F15" s="8">
        <v>4</v>
      </c>
      <c r="G15" s="8">
        <v>5</v>
      </c>
      <c r="H15" s="8">
        <v>86.666666666666671</v>
      </c>
      <c r="I15" s="8" t="s">
        <v>9</v>
      </c>
      <c r="J15" s="8" t="s">
        <v>31</v>
      </c>
      <c r="K15" s="8">
        <v>63</v>
      </c>
      <c r="L15" s="7">
        <v>106</v>
      </c>
    </row>
    <row r="16" spans="1:16" ht="15.75" x14ac:dyDescent="0.25">
      <c r="A16" s="15">
        <v>13</v>
      </c>
      <c r="B16" s="2" t="s">
        <v>2</v>
      </c>
      <c r="C16" s="23">
        <v>0.95888888888888879</v>
      </c>
      <c r="D16" s="8">
        <v>279.44</v>
      </c>
      <c r="E16" s="24">
        <v>23.5</v>
      </c>
      <c r="F16" s="8">
        <v>3.6666666666666665</v>
      </c>
      <c r="G16" s="8">
        <v>3.6666666666666665</v>
      </c>
      <c r="H16" s="8">
        <v>73.333333333333329</v>
      </c>
      <c r="I16" s="8" t="s">
        <v>10</v>
      </c>
      <c r="J16" s="8" t="s">
        <v>27</v>
      </c>
      <c r="K16" s="8">
        <v>59</v>
      </c>
      <c r="L16" s="7">
        <v>104</v>
      </c>
    </row>
    <row r="17" spans="1:12" ht="15.75" x14ac:dyDescent="0.25">
      <c r="A17" s="15">
        <v>14</v>
      </c>
      <c r="B17" s="2" t="s">
        <v>13</v>
      </c>
      <c r="C17" s="23">
        <v>0.94055555555555548</v>
      </c>
      <c r="D17" s="8">
        <v>245.7</v>
      </c>
      <c r="E17" s="24">
        <v>22</v>
      </c>
      <c r="F17" s="8">
        <v>3.6666666666666665</v>
      </c>
      <c r="G17" s="8">
        <v>4</v>
      </c>
      <c r="H17" s="8">
        <v>70</v>
      </c>
      <c r="I17" s="8" t="s">
        <v>10</v>
      </c>
      <c r="J17" s="8" t="s">
        <v>27</v>
      </c>
      <c r="K17" s="8">
        <v>61</v>
      </c>
      <c r="L17" s="7">
        <v>102</v>
      </c>
    </row>
    <row r="18" spans="1:12" ht="15.75" x14ac:dyDescent="0.25">
      <c r="A18" s="15">
        <v>15</v>
      </c>
      <c r="B18" s="2" t="s">
        <v>4</v>
      </c>
      <c r="C18" s="23">
        <v>0.90722222222222226</v>
      </c>
      <c r="D18" s="8">
        <v>231.68</v>
      </c>
      <c r="E18" s="24">
        <v>26.4</v>
      </c>
      <c r="F18" s="8">
        <v>4.666666666666667</v>
      </c>
      <c r="G18" s="8">
        <v>4</v>
      </c>
      <c r="H18" s="8">
        <v>76.666666666666671</v>
      </c>
      <c r="I18" s="8" t="s">
        <v>9</v>
      </c>
      <c r="J18" s="8" t="s">
        <v>31</v>
      </c>
      <c r="K18" s="8">
        <v>57</v>
      </c>
      <c r="L18" s="7">
        <v>97</v>
      </c>
    </row>
    <row r="19" spans="1:12" ht="15.75" x14ac:dyDescent="0.25">
      <c r="A19" s="15">
        <v>16</v>
      </c>
      <c r="B19" s="9" t="s">
        <v>79</v>
      </c>
      <c r="C19" s="23">
        <v>0.90444444444444427</v>
      </c>
      <c r="D19" s="8">
        <v>268.73</v>
      </c>
      <c r="E19" s="24">
        <v>26.5</v>
      </c>
      <c r="F19" s="8">
        <v>4.333333333333333</v>
      </c>
      <c r="G19" s="8">
        <v>3</v>
      </c>
      <c r="H19" s="8">
        <v>83.333333333333329</v>
      </c>
      <c r="I19" s="8" t="s">
        <v>9</v>
      </c>
      <c r="J19" s="8" t="s">
        <v>27</v>
      </c>
      <c r="K19" s="8">
        <v>62</v>
      </c>
      <c r="L19" s="7">
        <v>97</v>
      </c>
    </row>
    <row r="20" spans="1:12" ht="15.75" x14ac:dyDescent="0.25">
      <c r="A20" s="15">
        <v>17</v>
      </c>
      <c r="B20" s="2" t="s">
        <v>34</v>
      </c>
      <c r="C20" s="23">
        <v>0.875</v>
      </c>
      <c r="D20" s="8">
        <v>253.3</v>
      </c>
      <c r="E20" s="24">
        <v>22.5</v>
      </c>
      <c r="F20" s="8">
        <v>3</v>
      </c>
      <c r="G20" s="8">
        <v>4.333333333333333</v>
      </c>
      <c r="H20" s="8">
        <v>61.666666666666664</v>
      </c>
      <c r="I20" s="8" t="s">
        <v>10</v>
      </c>
      <c r="J20" s="8" t="s">
        <v>27</v>
      </c>
      <c r="K20" s="8">
        <v>61</v>
      </c>
      <c r="L20" s="7">
        <v>100</v>
      </c>
    </row>
    <row r="21" spans="1:12" ht="15.75" x14ac:dyDescent="0.25">
      <c r="A21" s="15">
        <v>18</v>
      </c>
      <c r="B21" s="2" t="s">
        <v>35</v>
      </c>
      <c r="C21" s="23">
        <v>0.85222222222222221</v>
      </c>
      <c r="D21" s="8">
        <v>247.52</v>
      </c>
      <c r="E21" s="24">
        <v>22.6</v>
      </c>
      <c r="F21" s="8">
        <v>4</v>
      </c>
      <c r="G21" s="8">
        <v>3</v>
      </c>
      <c r="H21" s="8">
        <v>71.666666666666671</v>
      </c>
      <c r="I21" s="8" t="s">
        <v>10</v>
      </c>
      <c r="J21" s="8" t="s">
        <v>27</v>
      </c>
      <c r="K21" s="8">
        <v>62</v>
      </c>
      <c r="L21" s="7">
        <v>104</v>
      </c>
    </row>
    <row r="22" spans="1:12" ht="15.75" x14ac:dyDescent="0.25">
      <c r="A22" s="15">
        <v>19</v>
      </c>
      <c r="B22" s="9" t="s">
        <v>82</v>
      </c>
      <c r="C22" s="23">
        <v>0.8505555555555554</v>
      </c>
      <c r="D22" s="8">
        <v>217.77</v>
      </c>
      <c r="E22" s="24">
        <v>22.7</v>
      </c>
      <c r="F22" s="8">
        <v>3.6666666666666665</v>
      </c>
      <c r="G22" s="8">
        <v>4</v>
      </c>
      <c r="H22" s="8">
        <v>71.666666666666671</v>
      </c>
      <c r="I22" s="8" t="s">
        <v>10</v>
      </c>
      <c r="J22" s="8" t="s">
        <v>27</v>
      </c>
      <c r="K22" s="8">
        <v>59</v>
      </c>
      <c r="L22" s="7">
        <v>102</v>
      </c>
    </row>
    <row r="23" spans="1:12" ht="15.75" x14ac:dyDescent="0.25">
      <c r="A23" s="15">
        <v>20</v>
      </c>
      <c r="B23" s="2" t="s">
        <v>3</v>
      </c>
      <c r="C23" s="23">
        <v>0.81555555555555548</v>
      </c>
      <c r="D23" s="8">
        <v>217.71</v>
      </c>
      <c r="E23" s="24">
        <v>20.6</v>
      </c>
      <c r="F23" s="8">
        <v>3</v>
      </c>
      <c r="G23" s="8">
        <v>3</v>
      </c>
      <c r="H23" s="8">
        <v>60</v>
      </c>
      <c r="I23" s="8" t="s">
        <v>10</v>
      </c>
      <c r="J23" s="8" t="s">
        <v>27</v>
      </c>
      <c r="K23" s="8">
        <v>63</v>
      </c>
      <c r="L23" s="7">
        <v>100</v>
      </c>
    </row>
    <row r="24" spans="1:12" ht="15.75" x14ac:dyDescent="0.25">
      <c r="A24" s="15">
        <v>21</v>
      </c>
      <c r="B24" s="2" t="s">
        <v>36</v>
      </c>
      <c r="C24" s="23">
        <v>0.80611111111111111</v>
      </c>
      <c r="D24" s="8">
        <v>308.95999999999998</v>
      </c>
      <c r="E24" s="24">
        <v>24.2</v>
      </c>
      <c r="F24" s="8">
        <v>4</v>
      </c>
      <c r="G24" s="8">
        <v>5</v>
      </c>
      <c r="H24" s="8">
        <v>90</v>
      </c>
      <c r="I24" s="8" t="s">
        <v>9</v>
      </c>
      <c r="J24" s="8" t="s">
        <v>31</v>
      </c>
      <c r="K24" s="8">
        <v>62</v>
      </c>
      <c r="L24" s="7">
        <v>106</v>
      </c>
    </row>
    <row r="25" spans="1:12" ht="15.75" x14ac:dyDescent="0.25">
      <c r="A25" s="15">
        <v>22</v>
      </c>
      <c r="B25" s="9" t="s">
        <v>85</v>
      </c>
      <c r="C25" s="23">
        <v>0.75055555555555553</v>
      </c>
      <c r="D25" s="8">
        <v>268.73</v>
      </c>
      <c r="E25" s="24">
        <v>25.1</v>
      </c>
      <c r="F25" s="8">
        <v>4</v>
      </c>
      <c r="G25" s="8">
        <v>3</v>
      </c>
      <c r="H25" s="8">
        <v>77.5</v>
      </c>
      <c r="I25" s="8" t="s">
        <v>9</v>
      </c>
      <c r="J25" s="8" t="s">
        <v>27</v>
      </c>
      <c r="K25" s="8">
        <v>63</v>
      </c>
      <c r="L25" s="7">
        <v>102</v>
      </c>
    </row>
    <row r="26" spans="1:12" ht="15.75" x14ac:dyDescent="0.25">
      <c r="A26" s="15">
        <v>23</v>
      </c>
      <c r="B26" s="2" t="s">
        <v>37</v>
      </c>
      <c r="C26" s="23">
        <v>0.70888888888888879</v>
      </c>
      <c r="D26" s="8">
        <v>291.39</v>
      </c>
      <c r="E26" s="24">
        <v>23.4</v>
      </c>
      <c r="F26" s="8">
        <v>3.6666666666666665</v>
      </c>
      <c r="G26" s="8">
        <v>4.666666666666667</v>
      </c>
      <c r="H26" s="8">
        <v>75</v>
      </c>
      <c r="I26" s="8" t="s">
        <v>10</v>
      </c>
      <c r="J26" s="8" t="s">
        <v>27</v>
      </c>
      <c r="K26" s="8">
        <v>62</v>
      </c>
      <c r="L26" s="7">
        <v>104</v>
      </c>
    </row>
    <row r="27" spans="1:12" ht="15.75" x14ac:dyDescent="0.25">
      <c r="A27" s="15">
        <v>24</v>
      </c>
      <c r="B27" s="2" t="s">
        <v>39</v>
      </c>
      <c r="C27" s="23">
        <v>0.66333333333333333</v>
      </c>
      <c r="D27" s="8">
        <v>237.2</v>
      </c>
      <c r="E27" s="24">
        <v>21.6</v>
      </c>
      <c r="F27" s="8">
        <v>4</v>
      </c>
      <c r="G27" s="8">
        <v>3.6666666666666665</v>
      </c>
      <c r="H27" s="8">
        <v>71.666666666666671</v>
      </c>
      <c r="I27" s="8" t="s">
        <v>10</v>
      </c>
      <c r="J27" s="8" t="s">
        <v>27</v>
      </c>
      <c r="K27" s="8">
        <v>61</v>
      </c>
      <c r="L27" s="7">
        <v>104</v>
      </c>
    </row>
    <row r="28" spans="1:12" ht="15.75" x14ac:dyDescent="0.25">
      <c r="A28" s="15">
        <v>25</v>
      </c>
      <c r="B28" s="2" t="s">
        <v>40</v>
      </c>
      <c r="C28" s="23">
        <v>0.63</v>
      </c>
      <c r="D28" s="8">
        <v>207.89</v>
      </c>
      <c r="E28" s="24">
        <v>23.3</v>
      </c>
      <c r="F28" s="8">
        <v>4</v>
      </c>
      <c r="G28" s="8">
        <v>4</v>
      </c>
      <c r="H28" s="8">
        <v>71.666666666666671</v>
      </c>
      <c r="I28" s="8" t="s">
        <v>10</v>
      </c>
      <c r="J28" s="8" t="s">
        <v>27</v>
      </c>
      <c r="K28" s="8">
        <v>62.666666666666664</v>
      </c>
      <c r="L28" s="7">
        <v>104</v>
      </c>
    </row>
    <row r="29" spans="1:12" ht="15.75" x14ac:dyDescent="0.25">
      <c r="A29" s="15">
        <v>26</v>
      </c>
      <c r="B29" s="2" t="s">
        <v>14</v>
      </c>
      <c r="C29" s="23">
        <v>0.62055555555555542</v>
      </c>
      <c r="D29" s="8">
        <v>276.37</v>
      </c>
      <c r="E29" s="24">
        <v>23.5</v>
      </c>
      <c r="F29" s="8">
        <v>3</v>
      </c>
      <c r="G29" s="8">
        <v>4</v>
      </c>
      <c r="H29" s="8">
        <v>68.333333333333329</v>
      </c>
      <c r="I29" s="8" t="s">
        <v>10</v>
      </c>
      <c r="J29" s="8" t="s">
        <v>27</v>
      </c>
      <c r="K29" s="8">
        <v>61</v>
      </c>
      <c r="L29" s="7">
        <v>104</v>
      </c>
    </row>
    <row r="30" spans="1:12" ht="15.75" x14ac:dyDescent="0.25">
      <c r="A30" s="15">
        <v>27</v>
      </c>
      <c r="B30" s="2" t="s">
        <v>7</v>
      </c>
      <c r="C30" s="23">
        <v>0.54666666666666663</v>
      </c>
      <c r="D30" s="8">
        <v>194.19</v>
      </c>
      <c r="E30" s="24">
        <v>25.1</v>
      </c>
      <c r="F30" s="8">
        <v>3.6666666666666665</v>
      </c>
      <c r="G30" s="8">
        <v>5</v>
      </c>
      <c r="H30" s="8">
        <v>75</v>
      </c>
      <c r="I30" s="8" t="s">
        <v>10</v>
      </c>
      <c r="J30" s="8" t="s">
        <v>31</v>
      </c>
      <c r="K30" s="8">
        <v>61</v>
      </c>
      <c r="L30" s="7">
        <v>108</v>
      </c>
    </row>
    <row r="31" spans="1:12" ht="15.75" x14ac:dyDescent="0.25">
      <c r="A31" s="15">
        <v>28</v>
      </c>
      <c r="B31" s="9" t="s">
        <v>87</v>
      </c>
      <c r="C31" s="23">
        <v>0.44388888888888894</v>
      </c>
      <c r="D31" s="8">
        <v>244.42</v>
      </c>
      <c r="E31" s="24">
        <v>23.8</v>
      </c>
      <c r="F31" s="8">
        <v>3</v>
      </c>
      <c r="G31" s="8">
        <v>2.6666666666666665</v>
      </c>
      <c r="H31" s="8">
        <v>61.666666666666664</v>
      </c>
      <c r="I31" s="8" t="s">
        <v>10</v>
      </c>
      <c r="J31" s="8" t="s">
        <v>27</v>
      </c>
      <c r="K31" s="8">
        <v>62</v>
      </c>
      <c r="L31" s="7">
        <v>104</v>
      </c>
    </row>
    <row r="32" spans="1:12" ht="15.75" x14ac:dyDescent="0.25">
      <c r="A32" s="15">
        <v>29</v>
      </c>
      <c r="B32" s="2" t="s">
        <v>18</v>
      </c>
      <c r="C32" s="23">
        <v>0.44333333333333336</v>
      </c>
      <c r="D32" s="8">
        <v>191.4</v>
      </c>
      <c r="E32" s="24">
        <v>22.5</v>
      </c>
      <c r="F32" s="8">
        <v>3</v>
      </c>
      <c r="G32" s="8">
        <v>5</v>
      </c>
      <c r="H32" s="8">
        <v>65</v>
      </c>
      <c r="I32" s="8" t="s">
        <v>10</v>
      </c>
      <c r="J32" s="8" t="s">
        <v>31</v>
      </c>
      <c r="K32" s="8">
        <v>62</v>
      </c>
      <c r="L32" s="7">
        <v>108</v>
      </c>
    </row>
    <row r="33" spans="1:12" ht="15.75" x14ac:dyDescent="0.25">
      <c r="A33" s="15">
        <v>30</v>
      </c>
      <c r="B33" s="2" t="s">
        <v>42</v>
      </c>
      <c r="C33" s="23">
        <v>0.41666666666666669</v>
      </c>
      <c r="D33" s="8">
        <v>180.96</v>
      </c>
      <c r="E33" s="24">
        <v>22.4</v>
      </c>
      <c r="F33" s="8">
        <v>3</v>
      </c>
      <c r="G33" s="8">
        <v>2</v>
      </c>
      <c r="H33" s="8">
        <v>51.666666666666664</v>
      </c>
      <c r="I33" s="8" t="s">
        <v>10</v>
      </c>
      <c r="J33" s="8" t="s">
        <v>27</v>
      </c>
      <c r="K33" s="8">
        <v>62</v>
      </c>
      <c r="L33" s="7">
        <v>97</v>
      </c>
    </row>
    <row r="34" spans="1:12" ht="15.75" x14ac:dyDescent="0.25">
      <c r="A34" s="22"/>
      <c r="B34" s="20" t="s">
        <v>112</v>
      </c>
      <c r="C34" s="28">
        <f t="shared" ref="C34:H34" si="0">AVERAGE(C4:C33)</f>
        <v>0.90835185185185208</v>
      </c>
      <c r="D34" s="29">
        <f t="shared" si="0"/>
        <v>244.55933333333334</v>
      </c>
      <c r="E34" s="28">
        <f t="shared" si="0"/>
        <v>23.546666666666663</v>
      </c>
      <c r="F34" s="29">
        <f t="shared" si="0"/>
        <v>3.8444444444444446</v>
      </c>
      <c r="G34" s="29">
        <f t="shared" si="0"/>
        <v>3.7888888888888892</v>
      </c>
      <c r="H34" s="29">
        <f t="shared" si="0"/>
        <v>73.083333333333329</v>
      </c>
      <c r="I34" s="29"/>
      <c r="J34" s="29"/>
      <c r="K34" s="29">
        <f>AVERAGE(K4:K33)</f>
        <v>61.100000000000009</v>
      </c>
      <c r="L34" s="21">
        <f>AVERAGE(L4:L33)</f>
        <v>102.6</v>
      </c>
    </row>
    <row r="35" spans="1:12" ht="15.75" x14ac:dyDescent="0.25">
      <c r="A35" s="22"/>
      <c r="B35" s="17" t="s">
        <v>95</v>
      </c>
      <c r="C35" s="18">
        <f t="shared" ref="C35:H35" si="1">MAX(C4:C33)</f>
        <v>1.5655555555555558</v>
      </c>
      <c r="D35" s="19">
        <f t="shared" si="1"/>
        <v>308.95999999999998</v>
      </c>
      <c r="E35" s="18">
        <f t="shared" si="1"/>
        <v>27.2</v>
      </c>
      <c r="F35" s="19">
        <f t="shared" si="1"/>
        <v>5</v>
      </c>
      <c r="G35" s="19">
        <f t="shared" si="1"/>
        <v>5</v>
      </c>
      <c r="H35" s="19">
        <f t="shared" si="1"/>
        <v>90</v>
      </c>
      <c r="I35" s="19"/>
      <c r="J35" s="19"/>
      <c r="K35" s="19">
        <f>MAX(K4:K33)</f>
        <v>63</v>
      </c>
      <c r="L35" s="19">
        <f>MAX(L4:L33)</f>
        <v>108</v>
      </c>
    </row>
    <row r="36" spans="1:12" ht="15.75" x14ac:dyDescent="0.25">
      <c r="B36" s="17" t="s">
        <v>96</v>
      </c>
      <c r="C36" s="18">
        <f t="shared" ref="C36:H36" si="2">MIN(C4:C33)</f>
        <v>0.41666666666666669</v>
      </c>
      <c r="D36" s="19">
        <f t="shared" si="2"/>
        <v>180.96</v>
      </c>
      <c r="E36" s="18">
        <f t="shared" si="2"/>
        <v>20.6</v>
      </c>
      <c r="F36" s="19">
        <f t="shared" si="2"/>
        <v>3</v>
      </c>
      <c r="G36" s="19">
        <f t="shared" si="2"/>
        <v>2</v>
      </c>
      <c r="H36" s="19">
        <f t="shared" si="2"/>
        <v>51.666666666666664</v>
      </c>
      <c r="I36" s="19"/>
      <c r="J36" s="19"/>
      <c r="K36" s="19">
        <f>MIN(K4:K33)</f>
        <v>56.666666666666664</v>
      </c>
      <c r="L36" s="19">
        <f>MIN(L4:L33)</f>
        <v>97</v>
      </c>
    </row>
  </sheetData>
  <mergeCells count="2">
    <mergeCell ref="A1:L1"/>
    <mergeCell ref="A2:L2"/>
  </mergeCells>
  <pageMargins left="0.51181102362204722" right="0.51181102362204722" top="0.94488188976377963" bottom="0.55118110236220474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tabSelected="1" zoomScaleNormal="100" workbookViewId="0">
      <selection activeCell="P7" sqref="P7"/>
    </sheetView>
  </sheetViews>
  <sheetFormatPr defaultRowHeight="15.75" x14ac:dyDescent="0.25"/>
  <cols>
    <col min="1" max="1" width="9.140625" style="1"/>
    <col min="2" max="2" width="17.5703125" style="1" customWidth="1"/>
    <col min="3" max="3" width="10.42578125" style="1" customWidth="1"/>
    <col min="4" max="4" width="11.5703125" style="1" customWidth="1"/>
    <col min="5" max="5" width="8.5703125" style="1" customWidth="1"/>
    <col min="6" max="6" width="10.42578125" style="1" customWidth="1"/>
    <col min="7" max="7" width="11.42578125" style="1" customWidth="1"/>
    <col min="8" max="8" width="11.140625" style="1" customWidth="1"/>
    <col min="9" max="9" width="11.7109375" style="1" customWidth="1"/>
    <col min="10" max="10" width="13.7109375" style="1" customWidth="1"/>
    <col min="11" max="11" width="11.5703125" style="1" customWidth="1"/>
    <col min="12" max="12" width="11.28515625" style="1" customWidth="1"/>
    <col min="13" max="16384" width="9.140625" style="1"/>
  </cols>
  <sheetData>
    <row r="1" spans="1:12" ht="15" customHeight="1" x14ac:dyDescent="0.25">
      <c r="B1" s="32" t="s">
        <v>113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75" customHeight="1" x14ac:dyDescent="0.25">
      <c r="B2" s="31" t="s">
        <v>72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66" x14ac:dyDescent="0.25">
      <c r="A3" s="2" t="s">
        <v>74</v>
      </c>
      <c r="B3" s="2" t="s">
        <v>73</v>
      </c>
      <c r="C3" s="4" t="s">
        <v>99</v>
      </c>
      <c r="D3" s="4" t="s">
        <v>98</v>
      </c>
      <c r="E3" s="4" t="s">
        <v>100</v>
      </c>
      <c r="F3" s="4" t="s">
        <v>45</v>
      </c>
      <c r="G3" s="4" t="s">
        <v>19</v>
      </c>
      <c r="H3" s="4" t="s">
        <v>20</v>
      </c>
      <c r="I3" s="4" t="s">
        <v>21</v>
      </c>
      <c r="J3" s="4" t="s">
        <v>111</v>
      </c>
      <c r="K3" s="4" t="s">
        <v>24</v>
      </c>
      <c r="L3" s="4" t="s">
        <v>25</v>
      </c>
    </row>
    <row r="4" spans="1:12" x14ac:dyDescent="0.25">
      <c r="A4" s="15">
        <v>1</v>
      </c>
      <c r="B4" s="2" t="s">
        <v>40</v>
      </c>
      <c r="C4" s="15">
        <v>0.63</v>
      </c>
      <c r="D4" s="23">
        <v>0.63</v>
      </c>
      <c r="E4" s="23"/>
      <c r="F4" s="8">
        <v>207.89</v>
      </c>
      <c r="G4" s="24">
        <v>23.3</v>
      </c>
      <c r="H4" s="8">
        <v>4</v>
      </c>
      <c r="I4" s="8">
        <v>4</v>
      </c>
      <c r="J4" s="8">
        <v>71.666666666666671</v>
      </c>
      <c r="K4" s="8">
        <v>62.666666666666664</v>
      </c>
      <c r="L4" s="8">
        <v>104</v>
      </c>
    </row>
    <row r="5" spans="1:12" x14ac:dyDescent="0.25">
      <c r="A5" s="15">
        <v>2</v>
      </c>
      <c r="B5" s="2" t="s">
        <v>46</v>
      </c>
      <c r="C5" s="15">
        <v>0.62</v>
      </c>
      <c r="D5" s="23">
        <v>0.59166666666666667</v>
      </c>
      <c r="E5" s="23">
        <v>0.03</v>
      </c>
      <c r="F5" s="8">
        <v>215.04</v>
      </c>
      <c r="G5" s="24">
        <v>21.4</v>
      </c>
      <c r="H5" s="8">
        <v>3.3333333333333335</v>
      </c>
      <c r="I5" s="8">
        <v>3</v>
      </c>
      <c r="J5" s="8">
        <v>65</v>
      </c>
      <c r="K5" s="8">
        <v>63</v>
      </c>
      <c r="L5" s="8">
        <v>104</v>
      </c>
    </row>
    <row r="6" spans="1:12" x14ac:dyDescent="0.25">
      <c r="A6" s="15">
        <v>3</v>
      </c>
      <c r="B6" s="2" t="s">
        <v>47</v>
      </c>
      <c r="C6" s="15">
        <v>1.05</v>
      </c>
      <c r="D6" s="23" t="s">
        <v>104</v>
      </c>
      <c r="E6" s="23">
        <v>0.73</v>
      </c>
      <c r="F6" s="8">
        <v>205.55</v>
      </c>
      <c r="G6" s="24">
        <v>21.3</v>
      </c>
      <c r="H6" s="8">
        <v>4.666666666666667</v>
      </c>
      <c r="I6" s="8">
        <v>3</v>
      </c>
      <c r="J6" s="8">
        <v>77.5</v>
      </c>
      <c r="K6" s="8">
        <v>62</v>
      </c>
      <c r="L6" s="8">
        <v>97</v>
      </c>
    </row>
    <row r="7" spans="1:12" x14ac:dyDescent="0.25">
      <c r="A7" s="15">
        <v>4</v>
      </c>
      <c r="B7" s="2" t="s">
        <v>1</v>
      </c>
      <c r="C7" s="15">
        <v>1.01</v>
      </c>
      <c r="D7" s="23">
        <v>1.0083333333333333</v>
      </c>
      <c r="E7" s="23"/>
      <c r="F7" s="8">
        <v>214.09</v>
      </c>
      <c r="G7" s="24">
        <v>27.2</v>
      </c>
      <c r="H7" s="8">
        <v>4.666666666666667</v>
      </c>
      <c r="I7" s="8">
        <v>4</v>
      </c>
      <c r="J7" s="8">
        <v>75</v>
      </c>
      <c r="K7" s="8">
        <v>63</v>
      </c>
      <c r="L7" s="8">
        <v>108</v>
      </c>
    </row>
    <row r="8" spans="1:12" x14ac:dyDescent="0.25">
      <c r="A8" s="15">
        <v>5</v>
      </c>
      <c r="B8" s="2" t="s">
        <v>48</v>
      </c>
      <c r="C8" s="15">
        <v>1.34</v>
      </c>
      <c r="D8" s="23">
        <v>1.2433333333333332</v>
      </c>
      <c r="E8" s="23">
        <v>0.09</v>
      </c>
      <c r="F8" s="8">
        <v>219.14</v>
      </c>
      <c r="G8" s="24">
        <v>27</v>
      </c>
      <c r="H8" s="8">
        <v>4.333333333333333</v>
      </c>
      <c r="I8" s="8">
        <v>3.6666666666666665</v>
      </c>
      <c r="J8" s="8">
        <v>75</v>
      </c>
      <c r="K8" s="8">
        <v>63.333333333333336</v>
      </c>
      <c r="L8" s="8">
        <v>108</v>
      </c>
    </row>
    <row r="9" spans="1:12" x14ac:dyDescent="0.25">
      <c r="A9" s="15">
        <v>6</v>
      </c>
      <c r="B9" s="2" t="s">
        <v>49</v>
      </c>
      <c r="C9" s="15">
        <v>1.65</v>
      </c>
      <c r="D9" s="23">
        <v>1.0633333333333332</v>
      </c>
      <c r="E9" s="23">
        <v>0.57999999999999996</v>
      </c>
      <c r="F9" s="8">
        <v>219.17</v>
      </c>
      <c r="G9" s="24">
        <v>27.3</v>
      </c>
      <c r="H9" s="8">
        <v>5</v>
      </c>
      <c r="I9" s="8">
        <v>3</v>
      </c>
      <c r="J9" s="8">
        <v>81.666666666666671</v>
      </c>
      <c r="K9" s="8">
        <v>64</v>
      </c>
      <c r="L9" s="8">
        <v>108</v>
      </c>
    </row>
    <row r="10" spans="1:12" x14ac:dyDescent="0.25">
      <c r="A10" s="15">
        <v>7</v>
      </c>
      <c r="B10" s="2" t="s">
        <v>35</v>
      </c>
      <c r="C10" s="15">
        <v>0.85</v>
      </c>
      <c r="D10" s="23">
        <v>0.85222222222222221</v>
      </c>
      <c r="E10" s="23"/>
      <c r="F10" s="8">
        <v>247.52</v>
      </c>
      <c r="G10" s="24">
        <v>22.6</v>
      </c>
      <c r="H10" s="8">
        <v>4</v>
      </c>
      <c r="I10" s="8">
        <v>3</v>
      </c>
      <c r="J10" s="8">
        <v>71.666666666666671</v>
      </c>
      <c r="K10" s="8">
        <v>62</v>
      </c>
      <c r="L10" s="8">
        <v>104</v>
      </c>
    </row>
    <row r="11" spans="1:12" x14ac:dyDescent="0.25">
      <c r="A11" s="15">
        <v>8</v>
      </c>
      <c r="B11" s="2" t="s">
        <v>50</v>
      </c>
      <c r="C11" s="15">
        <v>0.92</v>
      </c>
      <c r="D11" s="23">
        <v>0.84611111111111115</v>
      </c>
      <c r="E11" s="23">
        <v>0.08</v>
      </c>
      <c r="F11" s="8">
        <v>225.39</v>
      </c>
      <c r="G11" s="24">
        <v>21.4</v>
      </c>
      <c r="H11" s="8">
        <v>4</v>
      </c>
      <c r="I11" s="8">
        <v>4</v>
      </c>
      <c r="J11" s="8">
        <v>76.666666666666671</v>
      </c>
      <c r="K11" s="8">
        <v>62</v>
      </c>
      <c r="L11" s="8">
        <v>104</v>
      </c>
    </row>
    <row r="12" spans="1:12" x14ac:dyDescent="0.25">
      <c r="A12" s="15">
        <v>9</v>
      </c>
      <c r="B12" s="2" t="s">
        <v>51</v>
      </c>
      <c r="C12" s="15">
        <v>1.28</v>
      </c>
      <c r="D12" s="23">
        <v>0.67166666666666675</v>
      </c>
      <c r="E12" s="23">
        <v>0.92</v>
      </c>
      <c r="F12" s="8">
        <v>233.61</v>
      </c>
      <c r="G12" s="24">
        <v>22.4</v>
      </c>
      <c r="H12" s="8">
        <v>5</v>
      </c>
      <c r="I12" s="8">
        <v>5</v>
      </c>
      <c r="J12" s="8">
        <v>75</v>
      </c>
      <c r="K12" s="8">
        <v>62.333333333333336</v>
      </c>
      <c r="L12" s="8">
        <v>104</v>
      </c>
    </row>
    <row r="13" spans="1:12" x14ac:dyDescent="0.25">
      <c r="A13" s="15">
        <v>10</v>
      </c>
      <c r="B13" s="2" t="s">
        <v>13</v>
      </c>
      <c r="C13" s="15">
        <v>0.94</v>
      </c>
      <c r="D13" s="23">
        <v>0.94055555555555548</v>
      </c>
      <c r="E13" s="23"/>
      <c r="F13" s="8">
        <v>245.7</v>
      </c>
      <c r="G13" s="24">
        <v>22</v>
      </c>
      <c r="H13" s="8">
        <v>3.6666666666666665</v>
      </c>
      <c r="I13" s="8">
        <v>4</v>
      </c>
      <c r="J13" s="8">
        <v>70</v>
      </c>
      <c r="K13" s="8">
        <v>61</v>
      </c>
      <c r="L13" s="8">
        <v>104</v>
      </c>
    </row>
    <row r="14" spans="1:12" x14ac:dyDescent="0.25">
      <c r="A14" s="15">
        <v>11</v>
      </c>
      <c r="B14" s="2" t="s">
        <v>52</v>
      </c>
      <c r="C14" s="15">
        <v>0.92</v>
      </c>
      <c r="D14" s="23">
        <v>0.87888888888888894</v>
      </c>
      <c r="E14" s="23">
        <v>0.04</v>
      </c>
      <c r="F14" s="8">
        <v>259.3</v>
      </c>
      <c r="G14" s="24">
        <v>21.4</v>
      </c>
      <c r="H14" s="8">
        <v>4.333333333333333</v>
      </c>
      <c r="I14" s="8">
        <v>5</v>
      </c>
      <c r="J14" s="8">
        <v>71.666666666666671</v>
      </c>
      <c r="K14" s="8">
        <v>61</v>
      </c>
      <c r="L14" s="8">
        <v>104</v>
      </c>
    </row>
    <row r="15" spans="1:12" x14ac:dyDescent="0.25">
      <c r="A15" s="15">
        <v>12</v>
      </c>
      <c r="B15" s="2" t="s">
        <v>53</v>
      </c>
      <c r="C15" s="15" t="s">
        <v>102</v>
      </c>
      <c r="D15" s="23">
        <v>0.72611111111111126</v>
      </c>
      <c r="E15" s="23">
        <v>0.82</v>
      </c>
      <c r="F15" s="8">
        <v>253.2</v>
      </c>
      <c r="G15" s="24">
        <v>21.9</v>
      </c>
      <c r="H15" s="8">
        <v>5</v>
      </c>
      <c r="I15" s="8">
        <v>4</v>
      </c>
      <c r="J15" s="8">
        <v>83.333333333333329</v>
      </c>
      <c r="K15" s="8">
        <v>61</v>
      </c>
      <c r="L15" s="8">
        <v>101</v>
      </c>
    </row>
    <row r="16" spans="1:12" x14ac:dyDescent="0.25">
      <c r="A16" s="15">
        <v>13</v>
      </c>
      <c r="B16" s="2" t="s">
        <v>3</v>
      </c>
      <c r="C16" s="15">
        <v>0.82</v>
      </c>
      <c r="D16" s="23">
        <v>0.81555555555555548</v>
      </c>
      <c r="E16" s="23"/>
      <c r="F16" s="8">
        <v>217.71</v>
      </c>
      <c r="G16" s="24">
        <v>20.6</v>
      </c>
      <c r="H16" s="8">
        <v>3</v>
      </c>
      <c r="I16" s="8">
        <v>3</v>
      </c>
      <c r="J16" s="8">
        <v>60</v>
      </c>
      <c r="K16" s="8">
        <v>63</v>
      </c>
      <c r="L16" s="8">
        <v>100</v>
      </c>
    </row>
    <row r="17" spans="1:12" x14ac:dyDescent="0.25">
      <c r="A17" s="15">
        <v>14</v>
      </c>
      <c r="B17" s="2" t="s">
        <v>54</v>
      </c>
      <c r="C17" s="15">
        <v>0.81</v>
      </c>
      <c r="D17" s="23" t="s">
        <v>103</v>
      </c>
      <c r="E17" s="23">
        <v>0.56999999999999995</v>
      </c>
      <c r="F17" s="8">
        <v>185.26</v>
      </c>
      <c r="G17" s="24">
        <v>20.6</v>
      </c>
      <c r="H17" s="8">
        <v>4.666666666666667</v>
      </c>
      <c r="I17" s="8">
        <v>3</v>
      </c>
      <c r="J17" s="8">
        <v>75</v>
      </c>
      <c r="K17" s="8">
        <v>63</v>
      </c>
      <c r="L17" s="8">
        <v>97</v>
      </c>
    </row>
    <row r="18" spans="1:12" x14ac:dyDescent="0.25">
      <c r="A18" s="15">
        <v>15</v>
      </c>
      <c r="B18" s="2" t="s">
        <v>55</v>
      </c>
      <c r="C18" s="15">
        <v>0.76</v>
      </c>
      <c r="D18" s="23">
        <v>0.67222222222222239</v>
      </c>
      <c r="E18" s="23">
        <v>0.08</v>
      </c>
      <c r="F18" s="8">
        <v>223.4</v>
      </c>
      <c r="G18" s="24">
        <v>20.5</v>
      </c>
      <c r="H18" s="8">
        <v>3.3333333333333335</v>
      </c>
      <c r="I18" s="8">
        <v>4</v>
      </c>
      <c r="J18" s="8">
        <v>67.5</v>
      </c>
      <c r="K18" s="8">
        <v>63</v>
      </c>
      <c r="L18" s="8">
        <v>104</v>
      </c>
    </row>
    <row r="19" spans="1:12" x14ac:dyDescent="0.25">
      <c r="A19" s="15">
        <v>16</v>
      </c>
      <c r="B19" s="2" t="s">
        <v>5</v>
      </c>
      <c r="C19" s="15">
        <v>0.51</v>
      </c>
      <c r="D19" s="23">
        <v>0.51277777777777767</v>
      </c>
      <c r="E19" s="23"/>
      <c r="F19" s="8">
        <v>187.07</v>
      </c>
      <c r="G19" s="24">
        <v>21</v>
      </c>
      <c r="H19" s="8">
        <v>3</v>
      </c>
      <c r="I19" s="8">
        <v>4</v>
      </c>
      <c r="J19" s="8">
        <v>60</v>
      </c>
      <c r="K19" s="8">
        <v>61.5</v>
      </c>
      <c r="L19" s="8">
        <v>104</v>
      </c>
    </row>
    <row r="20" spans="1:12" x14ac:dyDescent="0.25">
      <c r="A20" s="15">
        <v>17</v>
      </c>
      <c r="B20" s="2" t="s">
        <v>56</v>
      </c>
      <c r="C20" s="15">
        <v>0.5</v>
      </c>
      <c r="D20" s="23">
        <v>0.43111111111111117</v>
      </c>
      <c r="E20" s="23">
        <v>7.0000000000000007E-2</v>
      </c>
      <c r="F20" s="8">
        <v>210.8</v>
      </c>
      <c r="G20" s="24">
        <v>24</v>
      </c>
      <c r="H20" s="8">
        <v>2.3333333333333335</v>
      </c>
      <c r="I20" s="8">
        <v>3</v>
      </c>
      <c r="J20" s="8">
        <v>38.333333333333336</v>
      </c>
      <c r="K20" s="8">
        <v>61.333333333333336</v>
      </c>
      <c r="L20" s="8">
        <v>104</v>
      </c>
    </row>
    <row r="21" spans="1:12" x14ac:dyDescent="0.25">
      <c r="A21" s="15">
        <v>18</v>
      </c>
      <c r="B21" s="2" t="s">
        <v>34</v>
      </c>
      <c r="C21" s="15">
        <v>0.88</v>
      </c>
      <c r="D21" s="23">
        <v>0.875</v>
      </c>
      <c r="E21" s="23"/>
      <c r="F21" s="8">
        <v>253.3</v>
      </c>
      <c r="G21" s="24">
        <v>22.5</v>
      </c>
      <c r="H21" s="8">
        <v>3</v>
      </c>
      <c r="I21" s="8">
        <v>4.333333333333333</v>
      </c>
      <c r="J21" s="8">
        <v>61.666666666666664</v>
      </c>
      <c r="K21" s="8">
        <v>61</v>
      </c>
      <c r="L21" s="8">
        <v>100</v>
      </c>
    </row>
    <row r="22" spans="1:12" x14ac:dyDescent="0.25">
      <c r="A22" s="15">
        <v>19</v>
      </c>
      <c r="B22" s="2" t="s">
        <v>57</v>
      </c>
      <c r="C22" s="15">
        <v>1.63</v>
      </c>
      <c r="D22" s="23">
        <v>1.4466666666666665</v>
      </c>
      <c r="E22" s="23">
        <v>0.18</v>
      </c>
      <c r="F22" s="8">
        <v>265</v>
      </c>
      <c r="G22" s="24">
        <v>21.8</v>
      </c>
      <c r="H22" s="8">
        <v>3.3333333333333335</v>
      </c>
      <c r="I22" s="8">
        <v>3.3333333333333335</v>
      </c>
      <c r="J22" s="8">
        <v>71.666666666666671</v>
      </c>
      <c r="K22" s="8">
        <v>61.333333333333336</v>
      </c>
      <c r="L22" s="8">
        <v>104</v>
      </c>
    </row>
    <row r="23" spans="1:12" x14ac:dyDescent="0.25">
      <c r="A23" s="15">
        <v>20</v>
      </c>
      <c r="B23" s="2" t="s">
        <v>7</v>
      </c>
      <c r="C23" s="15">
        <v>0.55000000000000004</v>
      </c>
      <c r="D23" s="23">
        <v>0.54666666666666663</v>
      </c>
      <c r="E23" s="23"/>
      <c r="F23" s="8">
        <v>194.19</v>
      </c>
      <c r="G23" s="24">
        <v>25.1</v>
      </c>
      <c r="H23" s="8">
        <v>3.6666666666666665</v>
      </c>
      <c r="I23" s="8">
        <v>5</v>
      </c>
      <c r="J23" s="8">
        <v>75</v>
      </c>
      <c r="K23" s="8">
        <v>61</v>
      </c>
      <c r="L23" s="8">
        <v>108</v>
      </c>
    </row>
    <row r="24" spans="1:12" x14ac:dyDescent="0.25">
      <c r="A24" s="15">
        <v>21</v>
      </c>
      <c r="B24" s="2" t="s">
        <v>58</v>
      </c>
      <c r="C24" s="15">
        <v>0.75</v>
      </c>
      <c r="D24" s="23">
        <v>0.69888888888888889</v>
      </c>
      <c r="E24" s="23">
        <v>0.05</v>
      </c>
      <c r="F24" s="8">
        <v>219.48</v>
      </c>
      <c r="G24" s="24">
        <v>26.3</v>
      </c>
      <c r="H24" s="8">
        <v>2.6666666666666665</v>
      </c>
      <c r="I24" s="8">
        <v>4</v>
      </c>
      <c r="J24" s="8">
        <v>51.666666666666664</v>
      </c>
      <c r="K24" s="8">
        <v>61</v>
      </c>
      <c r="L24" s="8">
        <v>104</v>
      </c>
    </row>
    <row r="25" spans="1:12" x14ac:dyDescent="0.25">
      <c r="A25" s="15">
        <v>22</v>
      </c>
      <c r="B25" s="2" t="s">
        <v>36</v>
      </c>
      <c r="C25" s="15">
        <v>0.81</v>
      </c>
      <c r="D25" s="23">
        <v>0.80611111111111111</v>
      </c>
      <c r="E25" s="23"/>
      <c r="F25" s="8">
        <v>308.95999999999998</v>
      </c>
      <c r="G25" s="24">
        <v>24.2</v>
      </c>
      <c r="H25" s="8">
        <v>4</v>
      </c>
      <c r="I25" s="8">
        <v>5</v>
      </c>
      <c r="J25" s="8">
        <v>90</v>
      </c>
      <c r="K25" s="8">
        <v>62</v>
      </c>
      <c r="L25" s="8">
        <v>108</v>
      </c>
    </row>
    <row r="26" spans="1:12" x14ac:dyDescent="0.25">
      <c r="A26" s="15">
        <v>23</v>
      </c>
      <c r="B26" s="2" t="s">
        <v>59</v>
      </c>
      <c r="C26" s="15">
        <v>0.63</v>
      </c>
      <c r="D26" s="23">
        <v>0.53611111111111109</v>
      </c>
      <c r="E26" s="23">
        <v>0.08</v>
      </c>
      <c r="F26" s="8">
        <v>320.13</v>
      </c>
      <c r="G26" s="24">
        <v>24.8</v>
      </c>
      <c r="H26" s="8">
        <v>3</v>
      </c>
      <c r="I26" s="8">
        <v>5</v>
      </c>
      <c r="J26" s="8">
        <v>71.666666666666671</v>
      </c>
      <c r="K26" s="8">
        <v>63</v>
      </c>
      <c r="L26" s="8">
        <v>108</v>
      </c>
    </row>
    <row r="27" spans="1:12" x14ac:dyDescent="0.25">
      <c r="A27" s="15">
        <v>24</v>
      </c>
      <c r="B27" s="2" t="s">
        <v>6</v>
      </c>
      <c r="C27" s="15">
        <v>0.96</v>
      </c>
      <c r="D27" s="23">
        <v>0.96</v>
      </c>
      <c r="E27" s="23"/>
      <c r="F27" s="30">
        <v>306</v>
      </c>
      <c r="G27" s="24">
        <v>24.8</v>
      </c>
      <c r="H27" s="30">
        <v>4</v>
      </c>
      <c r="I27" s="30">
        <v>5</v>
      </c>
      <c r="J27" s="30">
        <v>87</v>
      </c>
      <c r="K27" s="30">
        <v>68</v>
      </c>
      <c r="L27" s="30">
        <v>108</v>
      </c>
    </row>
    <row r="28" spans="1:12" x14ac:dyDescent="0.25">
      <c r="A28" s="15">
        <v>25</v>
      </c>
      <c r="B28" s="2" t="s">
        <v>101</v>
      </c>
      <c r="C28" s="15">
        <v>0.92</v>
      </c>
      <c r="D28" s="23">
        <v>0.87</v>
      </c>
      <c r="E28" s="23">
        <v>0.04</v>
      </c>
      <c r="F28" s="30">
        <v>326</v>
      </c>
      <c r="G28" s="24">
        <v>25.4</v>
      </c>
      <c r="H28" s="30">
        <v>3</v>
      </c>
      <c r="I28" s="30">
        <v>5</v>
      </c>
      <c r="J28" s="30">
        <v>83</v>
      </c>
      <c r="K28" s="30">
        <v>68</v>
      </c>
      <c r="L28" s="30">
        <v>108</v>
      </c>
    </row>
    <row r="29" spans="1:12" x14ac:dyDescent="0.25">
      <c r="A29" s="35" t="s">
        <v>105</v>
      </c>
      <c r="B29" s="36"/>
      <c r="C29" s="15"/>
      <c r="D29" s="10">
        <v>0.27</v>
      </c>
      <c r="E29" s="10"/>
      <c r="F29" s="15"/>
      <c r="G29" s="14"/>
      <c r="H29" s="15"/>
      <c r="I29" s="15"/>
      <c r="J29" s="15"/>
      <c r="K29" s="15"/>
      <c r="L29" s="15"/>
    </row>
    <row r="30" spans="1:12" ht="18" x14ac:dyDescent="0.25">
      <c r="B30" s="34" t="s">
        <v>17</v>
      </c>
      <c r="C30" s="34"/>
      <c r="D30" s="34"/>
      <c r="E30" s="34"/>
      <c r="F30" s="34"/>
      <c r="G30" s="34"/>
      <c r="H30" s="34"/>
      <c r="I30" s="34"/>
    </row>
  </sheetData>
  <mergeCells count="4">
    <mergeCell ref="B30:I30"/>
    <mergeCell ref="B1:L1"/>
    <mergeCell ref="B2:L2"/>
    <mergeCell ref="A29:B29"/>
  </mergeCells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9"/>
  <sheetViews>
    <sheetView workbookViewId="0">
      <selection activeCell="E29" sqref="E29"/>
    </sheetView>
  </sheetViews>
  <sheetFormatPr defaultRowHeight="15" x14ac:dyDescent="0.25"/>
  <cols>
    <col min="1" max="1" width="14.42578125" customWidth="1"/>
    <col min="2" max="2" width="10.7109375" customWidth="1"/>
  </cols>
  <sheetData>
    <row r="2" spans="1:9" ht="15.75" x14ac:dyDescent="0.25">
      <c r="A2" s="2"/>
      <c r="B2" s="4" t="s">
        <v>106</v>
      </c>
      <c r="C2" s="4" t="s">
        <v>107</v>
      </c>
    </row>
    <row r="3" spans="1:9" ht="15.75" x14ac:dyDescent="0.25">
      <c r="A3" s="2" t="s">
        <v>1</v>
      </c>
      <c r="B3" s="6">
        <v>1.0083333333333333</v>
      </c>
      <c r="C3" s="6"/>
    </row>
    <row r="4" spans="1:9" ht="15.75" x14ac:dyDescent="0.25">
      <c r="A4" s="2" t="s">
        <v>48</v>
      </c>
      <c r="B4" s="6">
        <v>1.2433333333333332</v>
      </c>
      <c r="C4" s="6">
        <v>0.09</v>
      </c>
    </row>
    <row r="5" spans="1:9" ht="15.75" x14ac:dyDescent="0.25">
      <c r="A5" s="2" t="s">
        <v>49</v>
      </c>
      <c r="B5" s="6">
        <v>1.0633333333333332</v>
      </c>
      <c r="C5" s="6">
        <v>0.57999999999999996</v>
      </c>
    </row>
    <row r="6" spans="1:9" ht="15.75" x14ac:dyDescent="0.25">
      <c r="A6" s="2" t="s">
        <v>13</v>
      </c>
      <c r="B6" s="10">
        <v>0.94055555555555548</v>
      </c>
      <c r="C6" s="10"/>
    </row>
    <row r="7" spans="1:9" ht="15.75" x14ac:dyDescent="0.25">
      <c r="A7" s="2" t="s">
        <v>52</v>
      </c>
      <c r="B7" s="10">
        <v>0.87888888888888894</v>
      </c>
      <c r="C7" s="10">
        <v>0.04</v>
      </c>
    </row>
    <row r="8" spans="1:9" ht="15.75" x14ac:dyDescent="0.25">
      <c r="A8" s="2" t="s">
        <v>53</v>
      </c>
      <c r="B8" s="10">
        <v>0.72611111111111126</v>
      </c>
      <c r="C8" s="10">
        <v>0.82</v>
      </c>
    </row>
    <row r="9" spans="1:9" ht="15.75" x14ac:dyDescent="0.25">
      <c r="A9" s="2" t="s">
        <v>35</v>
      </c>
      <c r="B9" s="10">
        <v>0.85222222222222221</v>
      </c>
      <c r="C9" s="10"/>
      <c r="I9" t="s">
        <v>0</v>
      </c>
    </row>
    <row r="10" spans="1:9" ht="15.75" x14ac:dyDescent="0.25">
      <c r="A10" s="2" t="s">
        <v>50</v>
      </c>
      <c r="B10" s="10">
        <v>0.84611111111111115</v>
      </c>
      <c r="C10" s="10">
        <v>0.08</v>
      </c>
    </row>
    <row r="11" spans="1:9" ht="15.75" x14ac:dyDescent="0.25">
      <c r="A11" s="2" t="s">
        <v>51</v>
      </c>
      <c r="B11" s="10">
        <v>0.67166666666666675</v>
      </c>
      <c r="C11" s="13">
        <v>0.92</v>
      </c>
    </row>
    <row r="12" spans="1:9" ht="15.75" x14ac:dyDescent="0.25">
      <c r="A12" s="2" t="s">
        <v>34</v>
      </c>
      <c r="B12" s="10">
        <v>0.875</v>
      </c>
      <c r="C12" s="10"/>
    </row>
    <row r="13" spans="1:9" ht="15.75" x14ac:dyDescent="0.25">
      <c r="A13" s="2" t="s">
        <v>57</v>
      </c>
      <c r="B13" s="6">
        <v>1.4466666666666665</v>
      </c>
      <c r="C13" s="6">
        <v>0.18</v>
      </c>
    </row>
    <row r="14" spans="1:9" ht="15.75" x14ac:dyDescent="0.25">
      <c r="A14" s="2" t="s">
        <v>3</v>
      </c>
      <c r="B14" s="10">
        <v>0.81555555555555548</v>
      </c>
      <c r="C14" s="10"/>
    </row>
    <row r="15" spans="1:9" ht="15.75" x14ac:dyDescent="0.25">
      <c r="A15" s="2" t="s">
        <v>55</v>
      </c>
      <c r="B15" s="10">
        <v>0.67222222222222239</v>
      </c>
      <c r="C15" s="10">
        <v>0.08</v>
      </c>
    </row>
    <row r="16" spans="1:9" ht="15.75" x14ac:dyDescent="0.25">
      <c r="A16" s="2" t="s">
        <v>54</v>
      </c>
      <c r="B16" s="10">
        <v>0.24</v>
      </c>
      <c r="C16" s="13">
        <v>0.56999999999999995</v>
      </c>
    </row>
    <row r="17" spans="1:3" ht="15.75" x14ac:dyDescent="0.25">
      <c r="A17" s="2" t="s">
        <v>40</v>
      </c>
      <c r="B17" s="10">
        <v>0.63</v>
      </c>
      <c r="C17" s="10"/>
    </row>
    <row r="18" spans="1:3" ht="15.75" x14ac:dyDescent="0.25">
      <c r="A18" s="2" t="s">
        <v>46</v>
      </c>
      <c r="B18" s="10">
        <v>0.59166666666666667</v>
      </c>
      <c r="C18" s="10">
        <v>0.03</v>
      </c>
    </row>
    <row r="19" spans="1:3" ht="15.75" x14ac:dyDescent="0.25">
      <c r="A19" s="2" t="s">
        <v>47</v>
      </c>
      <c r="B19" s="10">
        <v>0.32</v>
      </c>
      <c r="C19" s="13">
        <v>0.73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0"/>
  <sheetViews>
    <sheetView workbookViewId="0">
      <selection activeCell="X18" sqref="X18"/>
    </sheetView>
  </sheetViews>
  <sheetFormatPr defaultRowHeight="15" x14ac:dyDescent="0.25"/>
  <sheetData>
    <row r="2" spans="1:3" ht="15.75" x14ac:dyDescent="0.25">
      <c r="A2" s="2"/>
      <c r="B2" s="4" t="s">
        <v>106</v>
      </c>
      <c r="C2" s="4" t="s">
        <v>107</v>
      </c>
    </row>
    <row r="3" spans="1:3" ht="15.75" x14ac:dyDescent="0.25">
      <c r="A3" s="2" t="s">
        <v>6</v>
      </c>
      <c r="B3" s="10">
        <v>0.96</v>
      </c>
      <c r="C3" s="1"/>
    </row>
    <row r="4" spans="1:3" ht="15.75" x14ac:dyDescent="0.25">
      <c r="A4" s="2" t="s">
        <v>101</v>
      </c>
      <c r="B4" s="10">
        <v>0.87</v>
      </c>
      <c r="C4" s="10">
        <v>0.04</v>
      </c>
    </row>
    <row r="5" spans="1:3" ht="15.75" x14ac:dyDescent="0.25">
      <c r="A5" s="2" t="s">
        <v>36</v>
      </c>
      <c r="B5" s="10">
        <v>0.80611111111111111</v>
      </c>
      <c r="C5" s="1"/>
    </row>
    <row r="6" spans="1:3" ht="15.75" x14ac:dyDescent="0.25">
      <c r="A6" s="2" t="s">
        <v>59</v>
      </c>
      <c r="B6" s="10">
        <v>0.53611111111111109</v>
      </c>
      <c r="C6" s="10">
        <v>0.08</v>
      </c>
    </row>
    <row r="7" spans="1:3" ht="15.75" x14ac:dyDescent="0.25">
      <c r="A7" s="2" t="s">
        <v>7</v>
      </c>
      <c r="B7" s="10">
        <v>0.54666666666666663</v>
      </c>
      <c r="C7" s="1"/>
    </row>
    <row r="8" spans="1:3" ht="15.75" x14ac:dyDescent="0.25">
      <c r="A8" s="2" t="s">
        <v>58</v>
      </c>
      <c r="B8" s="10">
        <v>0.69888888888888889</v>
      </c>
      <c r="C8" s="10">
        <v>0.05</v>
      </c>
    </row>
    <row r="9" spans="1:3" ht="15.75" x14ac:dyDescent="0.25">
      <c r="A9" s="2" t="s">
        <v>5</v>
      </c>
      <c r="B9" s="10">
        <v>0.51277777777777767</v>
      </c>
      <c r="C9" s="1"/>
    </row>
    <row r="10" spans="1:3" ht="15.75" x14ac:dyDescent="0.25">
      <c r="A10" s="2" t="s">
        <v>56</v>
      </c>
      <c r="B10" s="10">
        <v>0.43111111111111117</v>
      </c>
      <c r="C10" s="10">
        <v>7.0000000000000007E-2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 pielikums</vt:lpstr>
      <vt:lpstr>2. pielikums</vt:lpstr>
      <vt:lpstr>3. pielikums</vt:lpstr>
      <vt:lpstr>1.att</vt:lpstr>
      <vt:lpstr>2.att</vt:lpstr>
      <vt:lpstr>'3. pielikums'!Print_Area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Andis</dc:creator>
  <cp:lastModifiedBy>Aina Kokare</cp:lastModifiedBy>
  <cp:lastPrinted>2024-01-08T13:31:38Z</cp:lastPrinted>
  <dcterms:created xsi:type="dcterms:W3CDTF">2011-09-03T18:17:03Z</dcterms:created>
  <dcterms:modified xsi:type="dcterms:W3CDTF">2024-01-26T07:51:39Z</dcterms:modified>
</cp:coreProperties>
</file>